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codeName="DieseArbeitsmappe" defaultThemeVersion="124226"/>
  <xr:revisionPtr revIDLastSave="0" documentId="13_ncr:1_{EFF10652-73D3-4CDA-BAC5-22453515AD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stellfomular Rennlauf" sheetId="5" r:id="rId1"/>
  </sheets>
  <definedNames>
    <definedName name="_xlnm.Print_Area" localSheetId="0">'Bestellfomular Rennlauf'!$A$1:$H$203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3" i="5" l="1"/>
  <c r="H173" i="5" s="1"/>
  <c r="F184" i="5" l="1"/>
  <c r="H184" i="5" s="1"/>
  <c r="F185" i="5"/>
  <c r="H185" i="5" s="1"/>
  <c r="F186" i="5"/>
  <c r="H186" i="5" s="1"/>
  <c r="F187" i="5"/>
  <c r="H187" i="5" s="1"/>
  <c r="F188" i="5"/>
  <c r="H188" i="5" s="1"/>
  <c r="F189" i="5"/>
  <c r="H189" i="5" s="1"/>
  <c r="F190" i="5"/>
  <c r="H190" i="5" s="1"/>
  <c r="F191" i="5"/>
  <c r="H191" i="5" s="1"/>
  <c r="F192" i="5"/>
  <c r="H192" i="5" s="1"/>
  <c r="F193" i="5"/>
  <c r="H193" i="5" s="1"/>
  <c r="F194" i="5"/>
  <c r="H194" i="5" s="1"/>
  <c r="F195" i="5"/>
  <c r="H195" i="5" s="1"/>
  <c r="F196" i="5"/>
  <c r="H196" i="5" s="1"/>
  <c r="F197" i="5"/>
  <c r="H197" i="5" s="1"/>
  <c r="F198" i="5"/>
  <c r="H198" i="5" s="1"/>
  <c r="F199" i="5"/>
  <c r="H199" i="5" s="1"/>
  <c r="F200" i="5"/>
  <c r="H200" i="5" s="1"/>
  <c r="F201" i="5"/>
  <c r="H201" i="5" s="1"/>
  <c r="F202" i="5"/>
  <c r="H202" i="5" s="1"/>
  <c r="F203" i="5"/>
  <c r="H203" i="5" s="1"/>
  <c r="F183" i="5"/>
  <c r="H18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43" i="5"/>
  <c r="H43" i="5" s="1"/>
  <c r="F44" i="5"/>
  <c r="H44" i="5" s="1"/>
  <c r="F45" i="5"/>
  <c r="H45" i="5" s="1"/>
  <c r="F23" i="5"/>
  <c r="H23" i="5" s="1"/>
  <c r="F24" i="5"/>
  <c r="H24" i="5" s="1"/>
  <c r="F25" i="5"/>
  <c r="H25" i="5" s="1"/>
  <c r="F47" i="5"/>
  <c r="H47" i="5" s="1"/>
  <c r="F48" i="5"/>
  <c r="H48" i="5" s="1"/>
  <c r="F49" i="5"/>
  <c r="H49" i="5" s="1"/>
  <c r="F51" i="5"/>
  <c r="H51" i="5" s="1"/>
  <c r="F52" i="5"/>
  <c r="H52" i="5" s="1"/>
  <c r="F53" i="5"/>
  <c r="H53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55" i="5"/>
  <c r="H55" i="5" s="1"/>
  <c r="F56" i="5"/>
  <c r="H56" i="5" s="1"/>
  <c r="F57" i="5"/>
  <c r="H57" i="5" s="1"/>
  <c r="F58" i="5"/>
  <c r="H58" i="5" s="1"/>
  <c r="F59" i="5"/>
  <c r="H59" i="5" s="1"/>
  <c r="F60" i="5"/>
  <c r="H60" i="5" s="1"/>
  <c r="F61" i="5"/>
  <c r="H61" i="5" s="1"/>
  <c r="F62" i="5"/>
  <c r="H62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64" i="5"/>
  <c r="H64" i="5" s="1"/>
  <c r="F65" i="5"/>
  <c r="H65" i="5" s="1"/>
  <c r="F66" i="5"/>
  <c r="H66" i="5" s="1"/>
  <c r="F67" i="5"/>
  <c r="H67" i="5" s="1"/>
  <c r="F68" i="5"/>
  <c r="H68" i="5" s="1"/>
  <c r="F69" i="5"/>
  <c r="H69" i="5" s="1"/>
  <c r="F70" i="5"/>
  <c r="H70" i="5" s="1"/>
  <c r="F72" i="5"/>
  <c r="H72" i="5" s="1"/>
  <c r="F74" i="5"/>
  <c r="H74" i="5" s="1"/>
  <c r="F76" i="5"/>
  <c r="H76" i="5" s="1"/>
  <c r="F77" i="5"/>
  <c r="H77" i="5" s="1"/>
  <c r="F78" i="5"/>
  <c r="F80" i="5"/>
  <c r="H80" i="5" s="1"/>
  <c r="F82" i="5"/>
  <c r="H82" i="5" s="1"/>
  <c r="F83" i="5"/>
  <c r="H83" i="5" s="1"/>
  <c r="F84" i="5"/>
  <c r="H84" i="5" s="1"/>
  <c r="F86" i="5"/>
  <c r="H86" i="5" s="1"/>
  <c r="F87" i="5"/>
  <c r="H87" i="5" s="1"/>
  <c r="F88" i="5"/>
  <c r="H88" i="5" s="1"/>
  <c r="F89" i="5"/>
  <c r="H89" i="5" s="1"/>
  <c r="F91" i="5"/>
  <c r="H91" i="5" s="1"/>
  <c r="F92" i="5"/>
  <c r="H92" i="5" s="1"/>
  <c r="F93" i="5"/>
  <c r="H93" i="5" s="1"/>
  <c r="F94" i="5"/>
  <c r="H94" i="5" s="1"/>
  <c r="F96" i="5"/>
  <c r="H96" i="5" s="1"/>
  <c r="F97" i="5"/>
  <c r="H97" i="5" s="1"/>
  <c r="F99" i="5"/>
  <c r="H99" i="5" s="1"/>
  <c r="F100" i="5"/>
  <c r="H100" i="5" s="1"/>
  <c r="F101" i="5"/>
  <c r="H101" i="5" s="1"/>
  <c r="F102" i="5"/>
  <c r="H102" i="5" s="1"/>
  <c r="F103" i="5"/>
  <c r="H103" i="5" s="1"/>
  <c r="F104" i="5"/>
  <c r="H104" i="5" s="1"/>
  <c r="F105" i="5"/>
  <c r="H105" i="5" s="1"/>
  <c r="F106" i="5"/>
  <c r="H106" i="5" s="1"/>
  <c r="F107" i="5"/>
  <c r="H107" i="5" s="1"/>
  <c r="F109" i="5"/>
  <c r="H109" i="5" s="1"/>
  <c r="F110" i="5"/>
  <c r="H110" i="5" s="1"/>
  <c r="F111" i="5"/>
  <c r="H111" i="5" s="1"/>
  <c r="F112" i="5"/>
  <c r="H112" i="5" s="1"/>
  <c r="F113" i="5"/>
  <c r="H113" i="5" s="1"/>
  <c r="F114" i="5"/>
  <c r="H114" i="5" s="1"/>
  <c r="F115" i="5"/>
  <c r="H115" i="5" s="1"/>
  <c r="F117" i="5"/>
  <c r="H117" i="5" s="1"/>
  <c r="F118" i="5"/>
  <c r="H118" i="5" s="1"/>
  <c r="F119" i="5"/>
  <c r="H119" i="5" s="1"/>
  <c r="F122" i="5"/>
  <c r="H122" i="5" s="1"/>
  <c r="F123" i="5"/>
  <c r="H123" i="5" s="1"/>
  <c r="F125" i="5"/>
  <c r="H125" i="5" s="1"/>
  <c r="F126" i="5"/>
  <c r="H126" i="5" s="1"/>
  <c r="F127" i="5"/>
  <c r="H127" i="5" s="1"/>
  <c r="F128" i="5"/>
  <c r="H128" i="5" s="1"/>
  <c r="F129" i="5"/>
  <c r="H129" i="5" s="1"/>
  <c r="F130" i="5"/>
  <c r="H130" i="5" s="1"/>
  <c r="F131" i="5"/>
  <c r="H131" i="5" s="1"/>
  <c r="F132" i="5"/>
  <c r="H132" i="5" s="1"/>
  <c r="F133" i="5"/>
  <c r="H133" i="5" s="1"/>
  <c r="F134" i="5"/>
  <c r="H134" i="5" s="1"/>
  <c r="F135" i="5"/>
  <c r="H135" i="5" s="1"/>
  <c r="F136" i="5"/>
  <c r="H136" i="5" s="1"/>
  <c r="F137" i="5"/>
  <c r="H137" i="5" s="1"/>
  <c r="F139" i="5"/>
  <c r="H139" i="5" s="1"/>
  <c r="F140" i="5"/>
  <c r="H140" i="5" s="1"/>
  <c r="F141" i="5"/>
  <c r="H141" i="5" s="1"/>
  <c r="F142" i="5"/>
  <c r="H142" i="5" s="1"/>
  <c r="F143" i="5"/>
  <c r="H143" i="5" s="1"/>
  <c r="F144" i="5"/>
  <c r="F145" i="5"/>
  <c r="H145" i="5" s="1"/>
  <c r="F146" i="5"/>
  <c r="H146" i="5" s="1"/>
  <c r="F147" i="5"/>
  <c r="H147" i="5" s="1"/>
  <c r="F148" i="5"/>
  <c r="H148" i="5" s="1"/>
  <c r="F149" i="5"/>
  <c r="H149" i="5" s="1"/>
  <c r="F150" i="5"/>
  <c r="H150" i="5" s="1"/>
  <c r="F151" i="5"/>
  <c r="H151" i="5" s="1"/>
  <c r="F153" i="5"/>
  <c r="H153" i="5" s="1"/>
  <c r="F154" i="5"/>
  <c r="H154" i="5" s="1"/>
  <c r="H155" i="5"/>
  <c r="F156" i="5"/>
  <c r="H156" i="5" s="1"/>
  <c r="F157" i="5"/>
  <c r="H157" i="5" s="1"/>
  <c r="F158" i="5"/>
  <c r="H158" i="5" s="1"/>
  <c r="F159" i="5"/>
  <c r="H159" i="5" s="1"/>
  <c r="F160" i="5"/>
  <c r="H160" i="5" s="1"/>
  <c r="F161" i="5"/>
  <c r="H161" i="5" s="1"/>
  <c r="F162" i="5"/>
  <c r="H162" i="5" s="1"/>
  <c r="F163" i="5"/>
  <c r="H163" i="5" s="1"/>
  <c r="F164" i="5"/>
  <c r="H164" i="5" s="1"/>
  <c r="F165" i="5"/>
  <c r="H165" i="5" s="1"/>
  <c r="F166" i="5"/>
  <c r="H166" i="5" s="1"/>
  <c r="F167" i="5"/>
  <c r="H167" i="5" s="1"/>
  <c r="F168" i="5"/>
  <c r="H168" i="5" s="1"/>
  <c r="F169" i="5"/>
  <c r="H169" i="5" s="1"/>
  <c r="F171" i="5"/>
  <c r="H171" i="5" s="1"/>
  <c r="F172" i="5"/>
  <c r="H172" i="5" s="1"/>
  <c r="F174" i="5"/>
  <c r="H174" i="5" s="1"/>
  <c r="F175" i="5"/>
  <c r="H175" i="5" s="1"/>
  <c r="F176" i="5"/>
  <c r="H176" i="5" s="1"/>
  <c r="F177" i="5"/>
  <c r="H177" i="5" s="1"/>
  <c r="F178" i="5"/>
  <c r="H178" i="5" s="1"/>
  <c r="F179" i="5"/>
  <c r="H179" i="5" s="1"/>
  <c r="F180" i="5"/>
  <c r="H180" i="5" s="1"/>
  <c r="F13" i="5"/>
  <c r="H13" i="5" l="1"/>
  <c r="H8" i="5" s="1"/>
</calcChain>
</file>

<file path=xl/sharedStrings.xml><?xml version="1.0" encoding="utf-8"?>
<sst xmlns="http://schemas.openxmlformats.org/spreadsheetml/2006/main" count="672" uniqueCount="405">
  <si>
    <t>Art.-No.</t>
  </si>
  <si>
    <t>Info</t>
  </si>
  <si>
    <t>5509870</t>
  </si>
  <si>
    <t>X-Cold Powder 50g</t>
  </si>
  <si>
    <t>Express Racing Rub On 40g</t>
  </si>
  <si>
    <t>5506501</t>
  </si>
  <si>
    <t>Racing Waxremover  500ml</t>
  </si>
  <si>
    <t>5560004</t>
  </si>
  <si>
    <t>Base Tex 20x0,15m</t>
  </si>
  <si>
    <t>5543041</t>
  </si>
  <si>
    <t>Repair Candle Transparent 6mm</t>
  </si>
  <si>
    <t>5543042</t>
  </si>
  <si>
    <t>Repair Candle 6mm Graphite</t>
  </si>
  <si>
    <t>5547191</t>
  </si>
  <si>
    <t>T18 Digital Racing Iron EU</t>
  </si>
  <si>
    <t>5547186</t>
  </si>
  <si>
    <t>T14 Digital 1200W EU</t>
  </si>
  <si>
    <t>5547181</t>
  </si>
  <si>
    <t>T8 800W Europa</t>
  </si>
  <si>
    <t>5547130</t>
  </si>
  <si>
    <t>Iron Cover</t>
  </si>
  <si>
    <t>5541918</t>
  </si>
  <si>
    <t>Plexi Blade 3mm GS</t>
  </si>
  <si>
    <t>5541919</t>
  </si>
  <si>
    <t>Plexi Blade 5mm GS</t>
  </si>
  <si>
    <t>5540885</t>
  </si>
  <si>
    <t>Plexi Blade 4mm GS</t>
  </si>
  <si>
    <t>5560007</t>
  </si>
  <si>
    <t>Steel Scraper Blade</t>
  </si>
  <si>
    <t>5560008</t>
  </si>
  <si>
    <t>Scraper Sharpener World Cup</t>
  </si>
  <si>
    <t>5560009</t>
  </si>
  <si>
    <t>Base Brush oval Copper</t>
  </si>
  <si>
    <t>5560010</t>
  </si>
  <si>
    <t>Base Brush oval Nylon</t>
  </si>
  <si>
    <t>5560011</t>
  </si>
  <si>
    <t>Base Brush oval Horsehair</t>
  </si>
  <si>
    <t>5545241</t>
  </si>
  <si>
    <t>Base Brush Copper</t>
  </si>
  <si>
    <t>5545243</t>
  </si>
  <si>
    <t>Base Brush Nylon/Copper</t>
  </si>
  <si>
    <t>5545245</t>
  </si>
  <si>
    <t>Base Brush Nylon</t>
  </si>
  <si>
    <t>5545247</t>
  </si>
  <si>
    <t>Base Brush Horsehair</t>
  </si>
  <si>
    <t>5545249</t>
  </si>
  <si>
    <t>Polishing Brush</t>
  </si>
  <si>
    <t>5542523</t>
  </si>
  <si>
    <t>Rotary Brush Brass</t>
  </si>
  <si>
    <t>5542525</t>
  </si>
  <si>
    <t>Rotary Brush Nylon Grey</t>
  </si>
  <si>
    <t>5542529</t>
  </si>
  <si>
    <t>Rotary Brush Nylon Black</t>
  </si>
  <si>
    <t>5542531</t>
  </si>
  <si>
    <t>Rotary Brush Horsehair</t>
  </si>
  <si>
    <t>5542533</t>
  </si>
  <si>
    <t>Rotary Cork Roller</t>
  </si>
  <si>
    <t>5542547</t>
  </si>
  <si>
    <t>Single Axle</t>
  </si>
  <si>
    <t>5560003</t>
  </si>
  <si>
    <t>Fibertex Kit</t>
  </si>
  <si>
    <t>5541005</t>
  </si>
  <si>
    <t>Dual Pad</t>
  </si>
  <si>
    <t>5541004</t>
  </si>
  <si>
    <t>Thermo Cork</t>
  </si>
  <si>
    <t>5549847</t>
  </si>
  <si>
    <t>Spare Knives Radius Blade</t>
  </si>
  <si>
    <t>5560041</t>
  </si>
  <si>
    <t>5560040</t>
  </si>
  <si>
    <t>5560039</t>
  </si>
  <si>
    <t>5560038</t>
  </si>
  <si>
    <t>5549823</t>
  </si>
  <si>
    <t>Edge Angle Pro Clamp</t>
  </si>
  <si>
    <t>5549825</t>
  </si>
  <si>
    <t>Edge Angle Screw Clamp</t>
  </si>
  <si>
    <t>5549830</t>
  </si>
  <si>
    <t>Edge Tuner Pro</t>
  </si>
  <si>
    <t>5549831</t>
  </si>
  <si>
    <t>Edge Tuner</t>
  </si>
  <si>
    <t>5549833</t>
  </si>
  <si>
    <t>Ergo Race Kit</t>
  </si>
  <si>
    <t>5540483</t>
  </si>
  <si>
    <t>WC File Chrome S/150mm</t>
  </si>
  <si>
    <t>5540481</t>
  </si>
  <si>
    <t>WC File Chrome M/200mm</t>
  </si>
  <si>
    <t>5560019</t>
  </si>
  <si>
    <t>Base File Radial 100mm</t>
  </si>
  <si>
    <t>5546797</t>
  </si>
  <si>
    <t>Base File Radial 300mm</t>
  </si>
  <si>
    <t>5560028</t>
  </si>
  <si>
    <t>Universal Edge Grinder</t>
  </si>
  <si>
    <t>5560026</t>
  </si>
  <si>
    <t>Edge Grinding Rubber</t>
  </si>
  <si>
    <t>5549883</t>
  </si>
  <si>
    <t>Workbench 110x50cm</t>
  </si>
  <si>
    <t>5549884</t>
  </si>
  <si>
    <t>Storage Tray</t>
  </si>
  <si>
    <t>5549865</t>
  </si>
  <si>
    <t>Cross Country Profile</t>
  </si>
  <si>
    <t>5549866</t>
  </si>
  <si>
    <t>Clamps for Cross Country Profile</t>
  </si>
  <si>
    <t>5549867</t>
  </si>
  <si>
    <t>Legs for Cross Country Profile</t>
  </si>
  <si>
    <t>5549889</t>
  </si>
  <si>
    <t>Workbench small</t>
  </si>
  <si>
    <t>5549890</t>
  </si>
  <si>
    <t>XC Profile Set for Wax Tables</t>
  </si>
  <si>
    <t>5544272</t>
  </si>
  <si>
    <t>Ski Vise Nordic</t>
  </si>
  <si>
    <t>5560035</t>
  </si>
  <si>
    <t>Ski Vise World Cup</t>
  </si>
  <si>
    <t>5560037</t>
  </si>
  <si>
    <t>Ski Vise Freeride</t>
  </si>
  <si>
    <t>5560034</t>
  </si>
  <si>
    <t>Universal Adapter, Ski Vise W.cup</t>
  </si>
  <si>
    <t>5544270</t>
  </si>
  <si>
    <t>Ski Vise Double Ski Fixation Device INT</t>
  </si>
  <si>
    <t>5544273</t>
  </si>
  <si>
    <t>Board Grip</t>
  </si>
  <si>
    <t>5540499</t>
  </si>
  <si>
    <t>Ski Clip A (Display 36pcs.)</t>
  </si>
  <si>
    <t>5549886</t>
  </si>
  <si>
    <t>Stopper Band 4 pcs.</t>
  </si>
  <si>
    <t>5549863</t>
  </si>
  <si>
    <t>Stopper Band, 200 pcs</t>
  </si>
  <si>
    <t>5542805</t>
  </si>
  <si>
    <t>Backshop Apron</t>
  </si>
  <si>
    <t>5544440</t>
  </si>
  <si>
    <t>Pocket Driver</t>
  </si>
  <si>
    <t>5547008</t>
  </si>
  <si>
    <t>Masking Tape white</t>
  </si>
  <si>
    <t>5547169</t>
  </si>
  <si>
    <t>Big Box (leer)</t>
  </si>
  <si>
    <t>5547168</t>
  </si>
  <si>
    <t>Handy Box (leer)</t>
  </si>
  <si>
    <t>5541001</t>
  </si>
  <si>
    <t>Digital Snowthermometer</t>
  </si>
  <si>
    <t>5541000</t>
  </si>
  <si>
    <t>Snowthermometer +40/-35C</t>
  </si>
  <si>
    <t>5582604</t>
  </si>
  <si>
    <t>Eco Textile Wash 250ml</t>
  </si>
  <si>
    <t>5582610</t>
  </si>
  <si>
    <t>Eco Textile Wash 1000ml</t>
  </si>
  <si>
    <t>5582606</t>
  </si>
  <si>
    <t>Eco Down Wash 250ml</t>
  </si>
  <si>
    <t>5582609</t>
  </si>
  <si>
    <t>Eco Wool Wash 250ml</t>
  </si>
  <si>
    <t>5582612</t>
  </si>
  <si>
    <t>5582620</t>
  </si>
  <si>
    <t>Textile Proof 250ml</t>
  </si>
  <si>
    <t>5582504</t>
  </si>
  <si>
    <t>Duo-Pack Textile Proof &amp; Eco Textile Wash</t>
  </si>
  <si>
    <t>5582625</t>
  </si>
  <si>
    <t>Eco Textile Proof 500ml</t>
  </si>
  <si>
    <t>5582603</t>
  </si>
  <si>
    <t>Eco Wash-In Proof 250ml</t>
  </si>
  <si>
    <t>5582627</t>
  </si>
  <si>
    <t>Eco Shoe Proof &amp; Care 500ml</t>
  </si>
  <si>
    <t>5582624</t>
  </si>
  <si>
    <t>Shoe Proof &amp; Care 250ml</t>
  </si>
  <si>
    <t>5582663</t>
  </si>
  <si>
    <t>Eco Universal Fresh 500 ml</t>
  </si>
  <si>
    <t>5582667</t>
  </si>
  <si>
    <t>5582669</t>
  </si>
  <si>
    <t>5582634</t>
  </si>
  <si>
    <t>Eco Shoe Fresh 125ml</t>
  </si>
  <si>
    <t>5582650</t>
  </si>
  <si>
    <t>Tent &amp; Pack Proof 500ml</t>
  </si>
  <si>
    <t>5582665</t>
  </si>
  <si>
    <t>5582664</t>
  </si>
  <si>
    <t>Eco Shoe Fresh 2500 ml</t>
  </si>
  <si>
    <t>NEW</t>
  </si>
  <si>
    <t>5506507</t>
  </si>
  <si>
    <t>Skincleaner 70ml</t>
  </si>
  <si>
    <t>5502041</t>
  </si>
  <si>
    <t>5502042</t>
  </si>
  <si>
    <t>5502043</t>
  </si>
  <si>
    <t>5582602</t>
  </si>
  <si>
    <t>5545251</t>
  </si>
  <si>
    <t>High Performance Liquid Paraffin yellow 125 ml</t>
  </si>
  <si>
    <t>High Performance Liquid Paraffin red 125 ml</t>
  </si>
  <si>
    <t>High Performance Liquid Paraffin blue 125 ml</t>
  </si>
  <si>
    <t>Eco Skinproof 100 ml</t>
  </si>
  <si>
    <t>Polishing Brush Liquid Paraffin</t>
  </si>
  <si>
    <t>5549807</t>
  </si>
  <si>
    <t>5560051</t>
  </si>
  <si>
    <t>5560052</t>
  </si>
  <si>
    <t>5560053</t>
  </si>
  <si>
    <t>5560054</t>
  </si>
  <si>
    <t>5549848</t>
  </si>
  <si>
    <t>5541911</t>
  </si>
  <si>
    <t>5503025</t>
  </si>
  <si>
    <t>5501025</t>
  </si>
  <si>
    <t>5503026</t>
  </si>
  <si>
    <t>5501026</t>
  </si>
  <si>
    <t>5502033</t>
  </si>
  <si>
    <t>5501027</t>
  </si>
  <si>
    <t>5502015</t>
  </si>
  <si>
    <t>5502016</t>
  </si>
  <si>
    <t>5501016</t>
  </si>
  <si>
    <t>5502017</t>
  </si>
  <si>
    <t>5501017</t>
  </si>
  <si>
    <t>5502018</t>
  </si>
  <si>
    <t>5501018</t>
  </si>
  <si>
    <t>5502035</t>
  </si>
  <si>
    <t>5502036</t>
  </si>
  <si>
    <t>5502037</t>
  </si>
  <si>
    <t>5502038</t>
  </si>
  <si>
    <t>5502008</t>
  </si>
  <si>
    <t>Sidewall Planer World Cup</t>
  </si>
  <si>
    <t>Diamond Disc Medium</t>
  </si>
  <si>
    <t>c/o</t>
  </si>
  <si>
    <t>5503004</t>
  </si>
  <si>
    <t>5503005</t>
  </si>
  <si>
    <t>5503006</t>
  </si>
  <si>
    <t>5503014</t>
  </si>
  <si>
    <t>5503015</t>
  </si>
  <si>
    <t>5503016</t>
  </si>
  <si>
    <t>5503017</t>
  </si>
  <si>
    <t>5503018</t>
  </si>
  <si>
    <t>5503019</t>
  </si>
  <si>
    <t>5502044</t>
  </si>
  <si>
    <t>5502045</t>
  </si>
  <si>
    <t>5502046</t>
  </si>
  <si>
    <t>5544274</t>
  </si>
  <si>
    <t>HelX Liquid 3.0 Yellow</t>
  </si>
  <si>
    <t>HelX Liquid 3.0 Red</t>
  </si>
  <si>
    <t>HelX Liquid 3.0 Blue</t>
  </si>
  <si>
    <t>JetStream Powder 3.0 Yellow</t>
  </si>
  <si>
    <t>JetStream Powder 3.0 Red</t>
  </si>
  <si>
    <t>JetStream Powder 3.0 Blue</t>
  </si>
  <si>
    <t>JetStram Bloc 3.0 Yellow</t>
  </si>
  <si>
    <t>JetStream Bloc 3.0 Red</t>
  </si>
  <si>
    <t>JetStream Bloc 3.0 Blue</t>
  </si>
  <si>
    <t>5509268</t>
  </si>
  <si>
    <t>High Performance Liquid Paraffin yellow 125ml</t>
  </si>
  <si>
    <t>High Performance Liquid Paraffin red 125ml</t>
  </si>
  <si>
    <t>High Performance Liquid Paraffin blue 125ml</t>
  </si>
  <si>
    <t>Base Performance Liquid Paraffin Yellow 125 ml</t>
  </si>
  <si>
    <t>Base Performance Liquid Paraffin Red 125 ml</t>
  </si>
  <si>
    <t>Base Performance Liquid Paraffin Blue 125 ml</t>
  </si>
  <si>
    <t>World Cup High Performance Warm 120g</t>
  </si>
  <si>
    <t>World Cup High Performance Universal 120g</t>
  </si>
  <si>
    <t>World Cup High Performance Cold 120g</t>
  </si>
  <si>
    <t>High Performance yellow 120 g</t>
  </si>
  <si>
    <t>High Performance yellow 40 g</t>
  </si>
  <si>
    <t>High Performance red 120 g</t>
  </si>
  <si>
    <t>High Performance red 40 g</t>
  </si>
  <si>
    <t>High Performance blue 120 g</t>
  </si>
  <si>
    <t>High Performance blue 40 g</t>
  </si>
  <si>
    <t>Performance yellow 120g</t>
  </si>
  <si>
    <t>Performance yellow 40g</t>
  </si>
  <si>
    <t>Performance red 120g</t>
  </si>
  <si>
    <t>Performance red 40g</t>
  </si>
  <si>
    <t>Performance blue 120g</t>
  </si>
  <si>
    <t>Performance blue 40g</t>
  </si>
  <si>
    <t>Performance black 120g</t>
  </si>
  <si>
    <t>Performance black 40g</t>
  </si>
  <si>
    <t>Performance yellow 40 g</t>
  </si>
  <si>
    <t>Performance red 120 g</t>
  </si>
  <si>
    <t>Performance red 40 g</t>
  </si>
  <si>
    <t>Performance blue 120 g</t>
  </si>
  <si>
    <t>Performance blue 40 g</t>
  </si>
  <si>
    <t>Performance black 120 g</t>
  </si>
  <si>
    <t>Performance black 40 g</t>
  </si>
  <si>
    <t>Base Performance yellow 120 g</t>
  </si>
  <si>
    <t>Base Performance red 120 g</t>
  </si>
  <si>
    <t>Base Performance blue 120 g</t>
  </si>
  <si>
    <t>Base Performance cleaning 120 g</t>
  </si>
  <si>
    <t>All-in-one universal 120 g</t>
  </si>
  <si>
    <t>Scraper Sharpener World Cup Pro 220 V</t>
  </si>
  <si>
    <t>Rotary Merino Wool Roller 100</t>
  </si>
  <si>
    <t>Side Angle World Cup 89⁰</t>
  </si>
  <si>
    <t>Side Angle World Cup 88⁰</t>
  </si>
  <si>
    <t>Side Angle World Cup 87⁰</t>
  </si>
  <si>
    <t>Side Angle World Cup 86⁰</t>
  </si>
  <si>
    <t>Edge Tuner World Cup 220 V EU</t>
  </si>
  <si>
    <t xml:space="preserve">Diamond Disc Coarse </t>
  </si>
  <si>
    <t xml:space="preserve">Diamond Disc Fine </t>
  </si>
  <si>
    <t xml:space="preserve">Diamond Disc Extra Fine </t>
  </si>
  <si>
    <t>Toko Diamond File World Cup Extra Fine 1000</t>
  </si>
  <si>
    <t>Toko Diamond File World Cup Fine 600</t>
  </si>
  <si>
    <t>Toko Diamond File World Cup Medium 400</t>
  </si>
  <si>
    <t>Toko Diamond File World Cup Coarse 200</t>
  </si>
  <si>
    <t>Toko Diamond File Fine</t>
  </si>
  <si>
    <t>Toko Diamond File Medium</t>
  </si>
  <si>
    <t>Toko Diamond File Coarse</t>
  </si>
  <si>
    <t xml:space="preserve">Ski Vise Nordic World Cup </t>
  </si>
  <si>
    <t>Eco Functional Reactivator</t>
  </si>
  <si>
    <t>Textile Proof 250 ml</t>
  </si>
  <si>
    <t>Shoe Proof &amp; Care 250 ml</t>
  </si>
  <si>
    <t>Eco Leather Wax Beeswax 75ml</t>
  </si>
  <si>
    <t>Eco Leatherbalm 50g</t>
  </si>
  <si>
    <t>Universal Tent &amp; Pack Proof 500 ml</t>
  </si>
  <si>
    <t>Universal Proof 2500ml</t>
  </si>
  <si>
    <t>Performance yellow 120 g</t>
  </si>
  <si>
    <t>Reg. 2020</t>
  </si>
  <si>
    <t>Artikelbezeichnung</t>
  </si>
  <si>
    <t>VPE</t>
  </si>
  <si>
    <t>UVP</t>
  </si>
  <si>
    <t>E-Mail</t>
  </si>
  <si>
    <t>Menge</t>
  </si>
  <si>
    <t>Summe</t>
  </si>
  <si>
    <t>Rabatt</t>
  </si>
  <si>
    <t>%</t>
  </si>
  <si>
    <t>Toko Careline  Textil- und Schuhpflege</t>
  </si>
  <si>
    <t>Name</t>
  </si>
  <si>
    <t>Natural Wax 120g</t>
  </si>
  <si>
    <t>Natural Wax 40g</t>
  </si>
  <si>
    <t>tel</t>
  </si>
  <si>
    <t>Straße</t>
  </si>
  <si>
    <t>Vorname</t>
  </si>
  <si>
    <t>PLZ</t>
  </si>
  <si>
    <t>Ort</t>
  </si>
  <si>
    <t>Tec  Rep
 Preis</t>
  </si>
  <si>
    <t>Wachskurs</t>
  </si>
  <si>
    <t>ohne Fluor</t>
  </si>
  <si>
    <t>Fluor hoch</t>
  </si>
  <si>
    <t>Fluor wenig</t>
  </si>
  <si>
    <t>Neuer Spray</t>
  </si>
  <si>
    <t>Triple X</t>
  </si>
  <si>
    <t>Fluorfrei</t>
  </si>
  <si>
    <t>Rennwachs</t>
  </si>
  <si>
    <t>neu</t>
  </si>
  <si>
    <t xml:space="preserve">Rennwachs </t>
  </si>
  <si>
    <t>Tourenfell</t>
  </si>
  <si>
    <t>Imprägnierung</t>
  </si>
  <si>
    <t>Reiniger</t>
  </si>
  <si>
    <t>Wachsentferner Renn</t>
  </si>
  <si>
    <t>ohne Digitalanzeige</t>
  </si>
  <si>
    <t>mit Digitalanzeige</t>
  </si>
  <si>
    <t>Rennbügeleisen</t>
  </si>
  <si>
    <t>Schutz Bügeleisen</t>
  </si>
  <si>
    <t>Abziehklingen</t>
  </si>
  <si>
    <t>Klingenschärfer elektrisch</t>
  </si>
  <si>
    <t xml:space="preserve">Klingenschärfer </t>
  </si>
  <si>
    <t>Spezialbürste Sprays</t>
  </si>
  <si>
    <t>Seitenwangenhobel</t>
  </si>
  <si>
    <t>Messer dazu</t>
  </si>
  <si>
    <t>Aluwinkel</t>
  </si>
  <si>
    <t>Schleifmaschine</t>
  </si>
  <si>
    <t>Karosseriefeile kurz</t>
  </si>
  <si>
    <t>Karosseriefeile lang</t>
  </si>
  <si>
    <t>Feile fein</t>
  </si>
  <si>
    <t>Feile etwas grober</t>
  </si>
  <si>
    <t>Renndiamant</t>
  </si>
  <si>
    <t>Diamant allgemein</t>
  </si>
  <si>
    <t>Kantengummi</t>
  </si>
  <si>
    <t>Kantenstein</t>
  </si>
  <si>
    <t>Wachskoffer</t>
  </si>
  <si>
    <t>Wachsschurz</t>
  </si>
  <si>
    <t>groß</t>
  </si>
  <si>
    <t>klein</t>
  </si>
  <si>
    <t>Stoppergummi</t>
  </si>
  <si>
    <t>Schraubenzieher</t>
  </si>
  <si>
    <t>Klebeband Belag</t>
  </si>
  <si>
    <t>Kantenset Skiurlaub</t>
  </si>
  <si>
    <t>Schleifmaschine Ersatzdiamant</t>
  </si>
  <si>
    <t>Klemme</t>
  </si>
  <si>
    <t>Aluwinkel Plastikklemme</t>
  </si>
  <si>
    <t>Verstellbarer Winkel mit Rollen</t>
  </si>
  <si>
    <t>Verstellbarer Winkel ohne Rollen</t>
  </si>
  <si>
    <t>Finishing Wachse Hochfluor</t>
  </si>
  <si>
    <t>Spray  Fluor</t>
  </si>
  <si>
    <t>Wachs</t>
  </si>
  <si>
    <t>Spray ohne Fluor</t>
  </si>
  <si>
    <t>Top Rennwachs neu</t>
  </si>
  <si>
    <t>Wachs ohne Flour</t>
  </si>
  <si>
    <t xml:space="preserve"> </t>
  </si>
  <si>
    <t>Pulver sehr kalte Temperaturen als Zusatz</t>
  </si>
  <si>
    <t>Papier für Belagreiniger</t>
  </si>
  <si>
    <t>Ausbesserung Belagschäden</t>
  </si>
  <si>
    <t>Büste Oval Messing</t>
  </si>
  <si>
    <t>Bürste Oval Nylon</t>
  </si>
  <si>
    <t>Bürste Oval Rosshaar</t>
  </si>
  <si>
    <t>Kleine Bürste Messing</t>
  </si>
  <si>
    <t>Kleine Bürste Messing/Nylon</t>
  </si>
  <si>
    <t>Kleine Bürste Nylon</t>
  </si>
  <si>
    <t>Kleine Bürste Roßhaar</t>
  </si>
  <si>
    <t>Kleine Polierbürste</t>
  </si>
  <si>
    <t>Bürste Akkuschrauber Messing</t>
  </si>
  <si>
    <t>Bürste Akkuschrauber Nylon kurze Borsten</t>
  </si>
  <si>
    <t>Bürste Akkuschrauber Nylon lange Borsten</t>
  </si>
  <si>
    <t>Bürste Akkuschraubber Roßhaar</t>
  </si>
  <si>
    <t>Kork Akkuschrauber</t>
  </si>
  <si>
    <t>Polierkissen Akkuschrauber für Hartwachse</t>
  </si>
  <si>
    <t>Halterung Bürsten Akkuschrauber</t>
  </si>
  <si>
    <t>Scotch Brite für Belagpolitur</t>
  </si>
  <si>
    <t>Polierkissen</t>
  </si>
  <si>
    <t>Polierkork</t>
  </si>
  <si>
    <t>HelX Spray</t>
  </si>
  <si>
    <t>Jetstream</t>
  </si>
  <si>
    <t>Wachtisch</t>
  </si>
  <si>
    <t>Ablage Wachstisch</t>
  </si>
  <si>
    <t>Zusatz Wachstisch für Langlaufski</t>
  </si>
  <si>
    <t>Wachstisch klein</t>
  </si>
  <si>
    <t>Wachsböcke Langlauf</t>
  </si>
  <si>
    <t>Wachsböcke Alpin</t>
  </si>
  <si>
    <t>Wachsböcke Freeride</t>
  </si>
  <si>
    <t>Zusatz Wachsböcke Langlauf</t>
  </si>
  <si>
    <t>Spezialwachsböcke</t>
  </si>
  <si>
    <t>Zusatz Wachsböcke Snowboard</t>
  </si>
  <si>
    <t>Tourenwachs für Belag und Fell</t>
  </si>
  <si>
    <t>Bestellformular SC Stans</t>
  </si>
  <si>
    <t>Bis 01.12.2021 an: kontakt@wsv-stans.at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</si>
</sst>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10" fontId="3" fillId="2" borderId="1" xfId="0" applyNumberFormat="1" applyFont="1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2" fontId="4" fillId="0" borderId="1" xfId="0" applyNumberFormat="1" applyFont="1" applyBorder="1"/>
    <xf numFmtId="2" fontId="0" fillId="0" borderId="1" xfId="0" applyNumberFormat="1" applyBorder="1"/>
    <xf numFmtId="43" fontId="1" fillId="0" borderId="1" xfId="3" applyFont="1" applyBorder="1"/>
    <xf numFmtId="43" fontId="3" fillId="4" borderId="1" xfId="3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43" fontId="0" fillId="0" borderId="1" xfId="3" applyFont="1" applyBorder="1"/>
    <xf numFmtId="43" fontId="0" fillId="0" borderId="1" xfId="3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3" fontId="7" fillId="3" borderId="1" xfId="3" applyFont="1" applyFill="1" applyBorder="1"/>
    <xf numFmtId="49" fontId="8" fillId="6" borderId="1" xfId="0" applyNumberFormat="1" applyFont="1" applyFill="1" applyBorder="1"/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0" fillId="0" borderId="0" xfId="0" applyFill="1" applyBorder="1"/>
    <xf numFmtId="0" fontId="0" fillId="7" borderId="1" xfId="0" applyFill="1" applyBorder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4" fillId="0" borderId="0" xfId="0" applyFont="1"/>
    <xf numFmtId="0" fontId="10" fillId="0" borderId="8" xfId="0" applyFont="1" applyFill="1" applyBorder="1" applyAlignment="1"/>
  </cellXfs>
  <cellStyles count="4">
    <cellStyle name="Komma" xfId="3" builtinId="3"/>
    <cellStyle name="Standard" xfId="0" builtinId="0"/>
    <cellStyle name="Standard 2" xfId="2" xr:uid="{00000000-0005-0000-0000-000002000000}"/>
    <cellStyle name="Standard 3" xfId="1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63498</xdr:rowOff>
    </xdr:from>
    <xdr:to>
      <xdr:col>7</xdr:col>
      <xdr:colOff>824825</xdr:colOff>
      <xdr:row>2</xdr:row>
      <xdr:rowOff>181357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26E7F5-4110-4B8B-993F-B5ECC6CAE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0" y="63498"/>
          <a:ext cx="2491700" cy="928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3"/>
  <sheetViews>
    <sheetView tabSelected="1" zoomScaleNormal="100" workbookViewId="0">
      <selection activeCell="J4" sqref="J4"/>
    </sheetView>
  </sheetViews>
  <sheetFormatPr baseColWidth="10" defaultRowHeight="14.4" x14ac:dyDescent="0.3"/>
  <cols>
    <col min="1" max="1" width="11.88671875" style="2" bestFit="1" customWidth="1"/>
    <col min="2" max="2" width="11.88671875" bestFit="1" customWidth="1"/>
    <col min="3" max="3" width="50.109375" customWidth="1"/>
    <col min="4" max="4" width="7.33203125" bestFit="1" customWidth="1"/>
    <col min="5" max="5" width="9" bestFit="1" customWidth="1"/>
    <col min="6" max="6" width="14.6640625" bestFit="1" customWidth="1"/>
    <col min="7" max="7" width="10.109375" bestFit="1" customWidth="1"/>
    <col min="8" max="8" width="12.6640625" bestFit="1" customWidth="1"/>
  </cols>
  <sheetData>
    <row r="1" spans="1:9" ht="31.2" x14ac:dyDescent="0.6">
      <c r="A1" s="38" t="s">
        <v>403</v>
      </c>
      <c r="B1" s="39"/>
      <c r="C1" s="39"/>
      <c r="D1" s="39"/>
      <c r="E1" s="39"/>
      <c r="F1" s="39"/>
      <c r="G1" s="39"/>
      <c r="H1" s="40"/>
    </row>
    <row r="2" spans="1:9" s="47" customFormat="1" ht="31.2" x14ac:dyDescent="0.6">
      <c r="A2" s="48" t="s">
        <v>404</v>
      </c>
      <c r="B2" s="46"/>
      <c r="C2" s="46"/>
      <c r="D2" s="46"/>
      <c r="E2" s="46"/>
      <c r="F2" s="46"/>
      <c r="G2" s="46"/>
      <c r="H2" s="46"/>
    </row>
    <row r="3" spans="1:9" x14ac:dyDescent="0.3">
      <c r="A3" s="22"/>
      <c r="B3" s="23"/>
      <c r="C3" s="23"/>
      <c r="D3" s="23"/>
      <c r="E3" s="23"/>
    </row>
    <row r="4" spans="1:9" ht="18" x14ac:dyDescent="0.35">
      <c r="B4" s="35" t="s">
        <v>311</v>
      </c>
      <c r="C4" s="36"/>
      <c r="D4" s="37"/>
      <c r="E4" s="25"/>
    </row>
    <row r="5" spans="1:9" ht="18" x14ac:dyDescent="0.35">
      <c r="B5" s="35" t="s">
        <v>306</v>
      </c>
      <c r="C5" s="36"/>
      <c r="D5" s="37"/>
      <c r="E5" s="25"/>
    </row>
    <row r="6" spans="1:9" ht="18" x14ac:dyDescent="0.35">
      <c r="B6" s="35" t="s">
        <v>310</v>
      </c>
      <c r="C6" s="36"/>
      <c r="D6" s="37"/>
      <c r="E6" s="25"/>
      <c r="F6" s="25"/>
      <c r="G6" s="25"/>
      <c r="H6" s="25"/>
    </row>
    <row r="7" spans="1:9" ht="18" x14ac:dyDescent="0.35">
      <c r="B7" s="35" t="s">
        <v>312</v>
      </c>
      <c r="C7" s="36"/>
      <c r="D7" s="37"/>
      <c r="F7" s="10" t="s">
        <v>303</v>
      </c>
      <c r="G7" s="6" t="s">
        <v>304</v>
      </c>
      <c r="H7" s="10" t="s">
        <v>302</v>
      </c>
    </row>
    <row r="8" spans="1:9" ht="18" x14ac:dyDescent="0.35">
      <c r="B8" s="35" t="s">
        <v>313</v>
      </c>
      <c r="C8" s="36"/>
      <c r="D8" s="37"/>
      <c r="F8" s="34" t="s">
        <v>315</v>
      </c>
      <c r="G8" s="4">
        <v>0.2</v>
      </c>
      <c r="H8" s="11">
        <f>SUM(H12:H203)</f>
        <v>0</v>
      </c>
    </row>
    <row r="9" spans="1:9" ht="18" x14ac:dyDescent="0.35">
      <c r="B9" s="35" t="s">
        <v>300</v>
      </c>
      <c r="C9" s="36"/>
      <c r="D9" s="37"/>
      <c r="E9" s="25"/>
      <c r="F9" s="25"/>
      <c r="G9" s="25"/>
      <c r="H9" s="25"/>
    </row>
    <row r="10" spans="1:9" ht="18" x14ac:dyDescent="0.35">
      <c r="B10" s="35" t="s">
        <v>309</v>
      </c>
      <c r="C10" s="36"/>
      <c r="D10" s="37"/>
      <c r="E10" s="25"/>
      <c r="F10" s="24"/>
      <c r="G10" s="24"/>
      <c r="H10" s="24"/>
    </row>
    <row r="11" spans="1:9" x14ac:dyDescent="0.3">
      <c r="A11" s="26"/>
      <c r="B11" s="27"/>
      <c r="C11" s="27"/>
      <c r="D11" s="27"/>
      <c r="E11" s="27"/>
      <c r="F11" s="27"/>
      <c r="G11" s="27"/>
      <c r="H11" s="28"/>
    </row>
    <row r="12" spans="1:9" s="1" customFormat="1" ht="28.8" x14ac:dyDescent="0.3">
      <c r="A12" s="12" t="s">
        <v>0</v>
      </c>
      <c r="B12" s="6" t="s">
        <v>1</v>
      </c>
      <c r="C12" s="13" t="s">
        <v>297</v>
      </c>
      <c r="D12" s="31" t="s">
        <v>298</v>
      </c>
      <c r="E12" s="32" t="s">
        <v>299</v>
      </c>
      <c r="F12" s="33" t="s">
        <v>314</v>
      </c>
      <c r="G12" s="31" t="s">
        <v>301</v>
      </c>
      <c r="H12" s="31" t="s">
        <v>302</v>
      </c>
    </row>
    <row r="13" spans="1:9" x14ac:dyDescent="0.3">
      <c r="A13" s="14" t="s">
        <v>212</v>
      </c>
      <c r="B13" s="7" t="s">
        <v>296</v>
      </c>
      <c r="C13" s="7" t="s">
        <v>225</v>
      </c>
      <c r="D13" s="7">
        <v>1</v>
      </c>
      <c r="E13" s="29">
        <v>120</v>
      </c>
      <c r="F13" s="8">
        <f t="shared" ref="F13:F21" si="0">E13*(1-$G$8)</f>
        <v>96</v>
      </c>
      <c r="G13" s="5"/>
      <c r="H13" s="9">
        <f>F13*G13</f>
        <v>0</v>
      </c>
      <c r="I13" t="s">
        <v>362</v>
      </c>
    </row>
    <row r="14" spans="1:9" x14ac:dyDescent="0.3">
      <c r="A14" s="14" t="s">
        <v>213</v>
      </c>
      <c r="B14" s="7" t="s">
        <v>296</v>
      </c>
      <c r="C14" s="7" t="s">
        <v>226</v>
      </c>
      <c r="D14" s="7">
        <v>1</v>
      </c>
      <c r="E14" s="29">
        <v>120</v>
      </c>
      <c r="F14" s="8">
        <f t="shared" si="0"/>
        <v>96</v>
      </c>
      <c r="G14" s="5"/>
      <c r="H14" s="9">
        <f t="shared" ref="H14:H74" si="1">F14*G14</f>
        <v>0</v>
      </c>
      <c r="I14" t="s">
        <v>362</v>
      </c>
    </row>
    <row r="15" spans="1:9" x14ac:dyDescent="0.3">
      <c r="A15" s="14" t="s">
        <v>214</v>
      </c>
      <c r="B15" s="7" t="s">
        <v>296</v>
      </c>
      <c r="C15" s="7" t="s">
        <v>227</v>
      </c>
      <c r="D15" s="7">
        <v>1</v>
      </c>
      <c r="E15" s="29">
        <v>120</v>
      </c>
      <c r="F15" s="8">
        <f t="shared" si="0"/>
        <v>96</v>
      </c>
      <c r="G15" s="5"/>
      <c r="H15" s="9">
        <f t="shared" si="1"/>
        <v>0</v>
      </c>
      <c r="I15" t="s">
        <v>362</v>
      </c>
    </row>
    <row r="16" spans="1:9" x14ac:dyDescent="0.3">
      <c r="A16" s="14" t="s">
        <v>215</v>
      </c>
      <c r="B16" s="7" t="s">
        <v>296</v>
      </c>
      <c r="C16" s="7" t="s">
        <v>228</v>
      </c>
      <c r="D16" s="7">
        <v>1</v>
      </c>
      <c r="E16" s="29">
        <v>160</v>
      </c>
      <c r="F16" s="8">
        <f t="shared" si="0"/>
        <v>128</v>
      </c>
      <c r="G16" s="5"/>
      <c r="H16" s="9">
        <f t="shared" si="1"/>
        <v>0</v>
      </c>
      <c r="I16" t="s">
        <v>362</v>
      </c>
    </row>
    <row r="17" spans="1:10" x14ac:dyDescent="0.3">
      <c r="A17" s="14" t="s">
        <v>216</v>
      </c>
      <c r="B17" s="7" t="s">
        <v>296</v>
      </c>
      <c r="C17" s="7" t="s">
        <v>229</v>
      </c>
      <c r="D17" s="7">
        <v>1</v>
      </c>
      <c r="E17" s="29">
        <v>160</v>
      </c>
      <c r="F17" s="8">
        <f t="shared" si="0"/>
        <v>128</v>
      </c>
      <c r="G17" s="5"/>
      <c r="H17" s="9">
        <f t="shared" si="1"/>
        <v>0</v>
      </c>
      <c r="I17" t="s">
        <v>362</v>
      </c>
    </row>
    <row r="18" spans="1:10" x14ac:dyDescent="0.3">
      <c r="A18" s="14" t="s">
        <v>217</v>
      </c>
      <c r="B18" s="7" t="s">
        <v>296</v>
      </c>
      <c r="C18" s="7" t="s">
        <v>230</v>
      </c>
      <c r="D18" s="7">
        <v>1</v>
      </c>
      <c r="E18" s="29">
        <v>160</v>
      </c>
      <c r="F18" s="8">
        <f t="shared" si="0"/>
        <v>128</v>
      </c>
      <c r="G18" s="5"/>
      <c r="H18" s="9">
        <f t="shared" si="1"/>
        <v>0</v>
      </c>
      <c r="I18" t="s">
        <v>362</v>
      </c>
    </row>
    <row r="19" spans="1:10" x14ac:dyDescent="0.3">
      <c r="A19" s="14" t="s">
        <v>218</v>
      </c>
      <c r="B19" s="7" t="s">
        <v>296</v>
      </c>
      <c r="C19" s="7" t="s">
        <v>231</v>
      </c>
      <c r="D19" s="7">
        <v>1</v>
      </c>
      <c r="E19" s="29">
        <v>120</v>
      </c>
      <c r="F19" s="8">
        <f t="shared" si="0"/>
        <v>96</v>
      </c>
      <c r="G19" s="5"/>
      <c r="H19" s="9">
        <f t="shared" si="1"/>
        <v>0</v>
      </c>
      <c r="I19" t="s">
        <v>362</v>
      </c>
    </row>
    <row r="20" spans="1:10" x14ac:dyDescent="0.3">
      <c r="A20" s="14" t="s">
        <v>219</v>
      </c>
      <c r="B20" s="7" t="s">
        <v>296</v>
      </c>
      <c r="C20" s="7" t="s">
        <v>232</v>
      </c>
      <c r="D20" s="7">
        <v>1</v>
      </c>
      <c r="E20" s="29">
        <v>120</v>
      </c>
      <c r="F20" s="8">
        <f t="shared" si="0"/>
        <v>96</v>
      </c>
      <c r="G20" s="5"/>
      <c r="H20" s="9">
        <f t="shared" si="1"/>
        <v>0</v>
      </c>
      <c r="I20" t="s">
        <v>362</v>
      </c>
    </row>
    <row r="21" spans="1:10" x14ac:dyDescent="0.3">
      <c r="A21" s="14" t="s">
        <v>220</v>
      </c>
      <c r="B21" s="7" t="s">
        <v>296</v>
      </c>
      <c r="C21" s="7" t="s">
        <v>233</v>
      </c>
      <c r="D21" s="7">
        <v>1</v>
      </c>
      <c r="E21" s="29">
        <v>120</v>
      </c>
      <c r="F21" s="8">
        <f t="shared" si="0"/>
        <v>96</v>
      </c>
      <c r="G21" s="5"/>
      <c r="H21" s="9">
        <f t="shared" si="1"/>
        <v>0</v>
      </c>
      <c r="I21" t="s">
        <v>362</v>
      </c>
    </row>
    <row r="22" spans="1:10" x14ac:dyDescent="0.3">
      <c r="A22" s="14"/>
      <c r="B22" s="7"/>
      <c r="C22" s="7"/>
      <c r="D22" s="7"/>
      <c r="E22" s="29"/>
      <c r="F22" s="8"/>
      <c r="G22" s="9"/>
      <c r="H22" s="9"/>
    </row>
    <row r="23" spans="1:10" s="3" customFormat="1" x14ac:dyDescent="0.3">
      <c r="A23" s="15" t="s">
        <v>174</v>
      </c>
      <c r="B23" s="16" t="s">
        <v>296</v>
      </c>
      <c r="C23" s="16" t="s">
        <v>179</v>
      </c>
      <c r="D23" s="16">
        <v>6</v>
      </c>
      <c r="E23" s="29">
        <v>70</v>
      </c>
      <c r="F23" s="8">
        <f>E23*(1-$G$8)</f>
        <v>56</v>
      </c>
      <c r="G23" s="17"/>
      <c r="H23" s="9">
        <f>F23*G23</f>
        <v>0</v>
      </c>
      <c r="I23" s="3" t="s">
        <v>363</v>
      </c>
    </row>
    <row r="24" spans="1:10" s="3" customFormat="1" x14ac:dyDescent="0.3">
      <c r="A24" s="15" t="s">
        <v>175</v>
      </c>
      <c r="B24" s="16" t="s">
        <v>296</v>
      </c>
      <c r="C24" s="16" t="s">
        <v>180</v>
      </c>
      <c r="D24" s="16">
        <v>6</v>
      </c>
      <c r="E24" s="29">
        <v>70</v>
      </c>
      <c r="F24" s="8">
        <f>E24*(1-$G$8)</f>
        <v>56</v>
      </c>
      <c r="G24" s="17"/>
      <c r="H24" s="9">
        <f>F24*G24</f>
        <v>0</v>
      </c>
      <c r="I24" s="3" t="s">
        <v>363</v>
      </c>
    </row>
    <row r="25" spans="1:10" s="3" customFormat="1" x14ac:dyDescent="0.3">
      <c r="A25" s="15" t="s">
        <v>176</v>
      </c>
      <c r="B25" s="16" t="s">
        <v>296</v>
      </c>
      <c r="C25" s="16" t="s">
        <v>181</v>
      </c>
      <c r="D25" s="16">
        <v>6</v>
      </c>
      <c r="E25" s="29">
        <v>70</v>
      </c>
      <c r="F25" s="8">
        <f>E25*(1-$G$8)</f>
        <v>56</v>
      </c>
      <c r="G25" s="17"/>
      <c r="H25" s="9">
        <f>F25*G25</f>
        <v>0</v>
      </c>
      <c r="I25" s="3" t="s">
        <v>363</v>
      </c>
    </row>
    <row r="26" spans="1:10" s="3" customFormat="1" x14ac:dyDescent="0.3">
      <c r="A26" s="15"/>
      <c r="B26" s="16"/>
      <c r="C26" s="16"/>
      <c r="D26" s="16"/>
      <c r="E26" s="29"/>
      <c r="F26" s="8"/>
      <c r="G26" s="9"/>
      <c r="H26" s="9"/>
    </row>
    <row r="27" spans="1:10" s="3" customFormat="1" x14ac:dyDescent="0.3">
      <c r="A27" s="15" t="s">
        <v>191</v>
      </c>
      <c r="B27" s="16" t="s">
        <v>296</v>
      </c>
      <c r="C27" s="16" t="s">
        <v>244</v>
      </c>
      <c r="D27" s="16">
        <v>6</v>
      </c>
      <c r="E27" s="29">
        <v>70</v>
      </c>
      <c r="F27" s="8">
        <f t="shared" ref="F27:F32" si="2">E27*(1-$G$8)</f>
        <v>56</v>
      </c>
      <c r="G27" s="17"/>
      <c r="H27" s="9">
        <f t="shared" ref="H27:H32" si="3">F27*G27</f>
        <v>0</v>
      </c>
      <c r="I27" s="3" t="s">
        <v>317</v>
      </c>
      <c r="J27" s="3" t="s">
        <v>364</v>
      </c>
    </row>
    <row r="28" spans="1:10" s="3" customFormat="1" x14ac:dyDescent="0.3">
      <c r="A28" s="15" t="s">
        <v>192</v>
      </c>
      <c r="B28" s="16" t="s">
        <v>296</v>
      </c>
      <c r="C28" s="16" t="s">
        <v>245</v>
      </c>
      <c r="D28" s="16">
        <v>6</v>
      </c>
      <c r="E28" s="29">
        <v>30</v>
      </c>
      <c r="F28" s="8">
        <f t="shared" si="2"/>
        <v>24</v>
      </c>
      <c r="G28" s="17"/>
      <c r="H28" s="9">
        <f t="shared" si="3"/>
        <v>0</v>
      </c>
      <c r="I28" s="3" t="s">
        <v>317</v>
      </c>
      <c r="J28" s="3" t="s">
        <v>364</v>
      </c>
    </row>
    <row r="29" spans="1:10" s="3" customFormat="1" x14ac:dyDescent="0.3">
      <c r="A29" s="15" t="s">
        <v>193</v>
      </c>
      <c r="B29" s="16" t="s">
        <v>296</v>
      </c>
      <c r="C29" s="16" t="s">
        <v>246</v>
      </c>
      <c r="D29" s="16">
        <v>6</v>
      </c>
      <c r="E29" s="29">
        <v>70</v>
      </c>
      <c r="F29" s="8">
        <f t="shared" si="2"/>
        <v>56</v>
      </c>
      <c r="G29" s="17"/>
      <c r="H29" s="9">
        <f t="shared" si="3"/>
        <v>0</v>
      </c>
      <c r="I29" s="3" t="s">
        <v>317</v>
      </c>
      <c r="J29" s="3" t="s">
        <v>364</v>
      </c>
    </row>
    <row r="30" spans="1:10" s="3" customFormat="1" x14ac:dyDescent="0.3">
      <c r="A30" s="15" t="s">
        <v>194</v>
      </c>
      <c r="B30" s="16" t="s">
        <v>296</v>
      </c>
      <c r="C30" s="16" t="s">
        <v>247</v>
      </c>
      <c r="D30" s="16">
        <v>6</v>
      </c>
      <c r="E30" s="29">
        <v>30</v>
      </c>
      <c r="F30" s="8">
        <f t="shared" si="2"/>
        <v>24</v>
      </c>
      <c r="G30" s="17"/>
      <c r="H30" s="9">
        <f t="shared" si="3"/>
        <v>0</v>
      </c>
      <c r="I30" s="3" t="s">
        <v>317</v>
      </c>
      <c r="J30" s="3" t="s">
        <v>364</v>
      </c>
    </row>
    <row r="31" spans="1:10" s="3" customFormat="1" x14ac:dyDescent="0.3">
      <c r="A31" s="15" t="s">
        <v>195</v>
      </c>
      <c r="B31" s="16" t="s">
        <v>296</v>
      </c>
      <c r="C31" s="16" t="s">
        <v>248</v>
      </c>
      <c r="D31" s="16">
        <v>6</v>
      </c>
      <c r="E31" s="29">
        <v>70</v>
      </c>
      <c r="F31" s="8">
        <f t="shared" si="2"/>
        <v>56</v>
      </c>
      <c r="G31" s="17"/>
      <c r="H31" s="9">
        <f t="shared" si="3"/>
        <v>0</v>
      </c>
      <c r="I31" s="3" t="s">
        <v>317</v>
      </c>
      <c r="J31" s="3" t="s">
        <v>364</v>
      </c>
    </row>
    <row r="32" spans="1:10" s="3" customFormat="1" x14ac:dyDescent="0.3">
      <c r="A32" s="15" t="s">
        <v>196</v>
      </c>
      <c r="B32" s="16" t="s">
        <v>296</v>
      </c>
      <c r="C32" s="16" t="s">
        <v>249</v>
      </c>
      <c r="D32" s="16">
        <v>6</v>
      </c>
      <c r="E32" s="29">
        <v>30</v>
      </c>
      <c r="F32" s="8">
        <f t="shared" si="2"/>
        <v>24</v>
      </c>
      <c r="G32" s="17"/>
      <c r="H32" s="9">
        <f t="shared" si="3"/>
        <v>0</v>
      </c>
      <c r="I32" s="3" t="s">
        <v>317</v>
      </c>
      <c r="J32" s="3" t="s">
        <v>364</v>
      </c>
    </row>
    <row r="33" spans="1:11" s="3" customFormat="1" x14ac:dyDescent="0.3">
      <c r="A33" s="15"/>
      <c r="B33" s="16"/>
      <c r="C33" s="16"/>
      <c r="D33" s="16"/>
      <c r="E33" s="29"/>
      <c r="F33" s="8"/>
      <c r="G33" s="9"/>
      <c r="H33" s="9"/>
    </row>
    <row r="34" spans="1:11" s="3" customFormat="1" x14ac:dyDescent="0.3">
      <c r="A34" s="15" t="s">
        <v>197</v>
      </c>
      <c r="B34" s="16" t="s">
        <v>296</v>
      </c>
      <c r="C34" s="16" t="s">
        <v>295</v>
      </c>
      <c r="D34" s="16">
        <v>6</v>
      </c>
      <c r="E34" s="29">
        <v>28</v>
      </c>
      <c r="F34" s="8">
        <f t="shared" ref="F34:F41" si="4">E34*(1-$G$8)</f>
        <v>22.400000000000002</v>
      </c>
      <c r="G34" s="17"/>
      <c r="H34" s="9">
        <f t="shared" ref="H34:H41" si="5">F34*G34</f>
        <v>0</v>
      </c>
      <c r="I34" s="3" t="s">
        <v>318</v>
      </c>
      <c r="J34" s="3" t="s">
        <v>364</v>
      </c>
    </row>
    <row r="35" spans="1:11" s="3" customFormat="1" x14ac:dyDescent="0.3">
      <c r="A35" s="15">
        <v>5501015</v>
      </c>
      <c r="B35" s="16" t="s">
        <v>296</v>
      </c>
      <c r="C35" s="16" t="s">
        <v>258</v>
      </c>
      <c r="D35" s="16">
        <v>6</v>
      </c>
      <c r="E35" s="29">
        <v>13</v>
      </c>
      <c r="F35" s="8">
        <f t="shared" si="4"/>
        <v>10.4</v>
      </c>
      <c r="G35" s="17"/>
      <c r="H35" s="9">
        <f t="shared" si="5"/>
        <v>0</v>
      </c>
      <c r="I35" s="3" t="s">
        <v>318</v>
      </c>
      <c r="J35" s="3" t="s">
        <v>364</v>
      </c>
    </row>
    <row r="36" spans="1:11" s="3" customFormat="1" x14ac:dyDescent="0.3">
      <c r="A36" s="15" t="s">
        <v>198</v>
      </c>
      <c r="B36" s="16" t="s">
        <v>296</v>
      </c>
      <c r="C36" s="16" t="s">
        <v>259</v>
      </c>
      <c r="D36" s="16">
        <v>6</v>
      </c>
      <c r="E36" s="29">
        <v>28</v>
      </c>
      <c r="F36" s="8">
        <f t="shared" si="4"/>
        <v>22.400000000000002</v>
      </c>
      <c r="G36" s="17"/>
      <c r="H36" s="9">
        <f t="shared" si="5"/>
        <v>0</v>
      </c>
      <c r="I36" s="3" t="s">
        <v>318</v>
      </c>
      <c r="J36" s="3" t="s">
        <v>364</v>
      </c>
    </row>
    <row r="37" spans="1:11" s="3" customFormat="1" x14ac:dyDescent="0.3">
      <c r="A37" s="15" t="s">
        <v>199</v>
      </c>
      <c r="B37" s="16" t="s">
        <v>296</v>
      </c>
      <c r="C37" s="16" t="s">
        <v>260</v>
      </c>
      <c r="D37" s="16">
        <v>6</v>
      </c>
      <c r="E37" s="29">
        <v>13</v>
      </c>
      <c r="F37" s="8">
        <f t="shared" si="4"/>
        <v>10.4</v>
      </c>
      <c r="G37" s="17"/>
      <c r="H37" s="9">
        <f t="shared" si="5"/>
        <v>0</v>
      </c>
      <c r="I37" s="3" t="s">
        <v>318</v>
      </c>
      <c r="J37" s="3" t="s">
        <v>364</v>
      </c>
    </row>
    <row r="38" spans="1:11" s="3" customFormat="1" x14ac:dyDescent="0.3">
      <c r="A38" s="15" t="s">
        <v>200</v>
      </c>
      <c r="B38" s="16" t="s">
        <v>296</v>
      </c>
      <c r="C38" s="16" t="s">
        <v>261</v>
      </c>
      <c r="D38" s="16">
        <v>6</v>
      </c>
      <c r="E38" s="29">
        <v>28</v>
      </c>
      <c r="F38" s="8">
        <f t="shared" si="4"/>
        <v>22.400000000000002</v>
      </c>
      <c r="G38" s="17"/>
      <c r="H38" s="9">
        <f t="shared" si="5"/>
        <v>0</v>
      </c>
      <c r="I38" s="3" t="s">
        <v>318</v>
      </c>
      <c r="J38" s="3" t="s">
        <v>364</v>
      </c>
    </row>
    <row r="39" spans="1:11" s="3" customFormat="1" x14ac:dyDescent="0.3">
      <c r="A39" s="15" t="s">
        <v>201</v>
      </c>
      <c r="B39" s="16" t="s">
        <v>296</v>
      </c>
      <c r="C39" s="16" t="s">
        <v>262</v>
      </c>
      <c r="D39" s="16">
        <v>6</v>
      </c>
      <c r="E39" s="29">
        <v>13</v>
      </c>
      <c r="F39" s="8">
        <f t="shared" si="4"/>
        <v>10.4</v>
      </c>
      <c r="G39" s="17"/>
      <c r="H39" s="9">
        <f t="shared" si="5"/>
        <v>0</v>
      </c>
      <c r="I39" s="3" t="s">
        <v>318</v>
      </c>
      <c r="J39" s="3" t="s">
        <v>364</v>
      </c>
    </row>
    <row r="40" spans="1:11" s="3" customFormat="1" x14ac:dyDescent="0.3">
      <c r="A40" s="15" t="s">
        <v>202</v>
      </c>
      <c r="B40" s="16" t="s">
        <v>296</v>
      </c>
      <c r="C40" s="16" t="s">
        <v>263</v>
      </c>
      <c r="D40" s="16">
        <v>6</v>
      </c>
      <c r="E40" s="29">
        <v>28</v>
      </c>
      <c r="F40" s="8">
        <f t="shared" si="4"/>
        <v>22.400000000000002</v>
      </c>
      <c r="G40" s="17"/>
      <c r="H40" s="9">
        <f t="shared" si="5"/>
        <v>0</v>
      </c>
      <c r="I40" s="3" t="s">
        <v>318</v>
      </c>
      <c r="J40" s="3" t="s">
        <v>364</v>
      </c>
    </row>
    <row r="41" spans="1:11" s="3" customFormat="1" x14ac:dyDescent="0.3">
      <c r="A41" s="15" t="s">
        <v>203</v>
      </c>
      <c r="B41" s="16" t="s">
        <v>296</v>
      </c>
      <c r="C41" s="16" t="s">
        <v>264</v>
      </c>
      <c r="D41" s="16">
        <v>6</v>
      </c>
      <c r="E41" s="29">
        <v>13</v>
      </c>
      <c r="F41" s="8">
        <f t="shared" si="4"/>
        <v>10.4</v>
      </c>
      <c r="G41" s="17"/>
      <c r="H41" s="9">
        <f t="shared" si="5"/>
        <v>0</v>
      </c>
      <c r="I41" s="3" t="s">
        <v>318</v>
      </c>
      <c r="J41" s="3" t="s">
        <v>364</v>
      </c>
    </row>
    <row r="42" spans="1:11" s="3" customFormat="1" x14ac:dyDescent="0.3">
      <c r="A42" s="15"/>
      <c r="B42" s="16"/>
      <c r="C42" s="16"/>
      <c r="D42" s="16"/>
      <c r="E42" s="29"/>
      <c r="F42" s="8"/>
      <c r="G42" s="9"/>
      <c r="H42" s="9"/>
    </row>
    <row r="43" spans="1:11" x14ac:dyDescent="0.3">
      <c r="A43" s="14">
        <v>5502053</v>
      </c>
      <c r="B43" s="7" t="s">
        <v>171</v>
      </c>
      <c r="C43" s="7" t="s">
        <v>235</v>
      </c>
      <c r="D43" s="7">
        <v>6</v>
      </c>
      <c r="E43" s="29">
        <v>70</v>
      </c>
      <c r="F43" s="8">
        <f>E43*(1-$G$8)</f>
        <v>56</v>
      </c>
      <c r="G43" s="5"/>
      <c r="H43" s="9">
        <f t="shared" si="1"/>
        <v>0</v>
      </c>
      <c r="I43" s="3" t="s">
        <v>319</v>
      </c>
      <c r="J43" t="s">
        <v>320</v>
      </c>
      <c r="K43" t="s">
        <v>321</v>
      </c>
    </row>
    <row r="44" spans="1:11" x14ac:dyDescent="0.3">
      <c r="A44" s="14">
        <v>5502054</v>
      </c>
      <c r="B44" s="7" t="s">
        <v>171</v>
      </c>
      <c r="C44" s="7" t="s">
        <v>236</v>
      </c>
      <c r="D44" s="7">
        <v>6</v>
      </c>
      <c r="E44" s="29">
        <v>70</v>
      </c>
      <c r="F44" s="8">
        <f>E44*(1-$G$8)</f>
        <v>56</v>
      </c>
      <c r="G44" s="5"/>
      <c r="H44" s="9">
        <f t="shared" si="1"/>
        <v>0</v>
      </c>
      <c r="I44" s="3" t="s">
        <v>319</v>
      </c>
      <c r="J44" t="s">
        <v>320</v>
      </c>
      <c r="K44" t="s">
        <v>321</v>
      </c>
    </row>
    <row r="45" spans="1:11" x14ac:dyDescent="0.3">
      <c r="A45" s="14">
        <v>5502055</v>
      </c>
      <c r="B45" s="7" t="s">
        <v>171</v>
      </c>
      <c r="C45" s="7" t="s">
        <v>237</v>
      </c>
      <c r="D45" s="7">
        <v>6</v>
      </c>
      <c r="E45" s="29">
        <v>70</v>
      </c>
      <c r="F45" s="8">
        <f>E45*(1-$G$8)</f>
        <v>56</v>
      </c>
      <c r="G45" s="5"/>
      <c r="H45" s="9">
        <f t="shared" si="1"/>
        <v>0</v>
      </c>
      <c r="I45" s="3" t="s">
        <v>319</v>
      </c>
      <c r="J45" t="s">
        <v>320</v>
      </c>
      <c r="K45" t="s">
        <v>321</v>
      </c>
    </row>
    <row r="47" spans="1:11" s="3" customFormat="1" x14ac:dyDescent="0.3">
      <c r="A47" s="15" t="s">
        <v>221</v>
      </c>
      <c r="B47" s="16" t="s">
        <v>211</v>
      </c>
      <c r="C47" s="16" t="s">
        <v>238</v>
      </c>
      <c r="D47" s="16">
        <v>6</v>
      </c>
      <c r="E47" s="29">
        <v>25</v>
      </c>
      <c r="F47" s="8">
        <f>E47*(1-$G$8)</f>
        <v>20</v>
      </c>
      <c r="G47" s="17"/>
      <c r="H47" s="9">
        <f t="shared" si="1"/>
        <v>0</v>
      </c>
      <c r="I47" s="3" t="s">
        <v>365</v>
      </c>
    </row>
    <row r="48" spans="1:11" s="3" customFormat="1" x14ac:dyDescent="0.3">
      <c r="A48" s="15" t="s">
        <v>222</v>
      </c>
      <c r="B48" s="16" t="s">
        <v>211</v>
      </c>
      <c r="C48" s="16" t="s">
        <v>239</v>
      </c>
      <c r="D48" s="16">
        <v>6</v>
      </c>
      <c r="E48" s="29">
        <v>25</v>
      </c>
      <c r="F48" s="8">
        <f>E48*(1-$G$8)</f>
        <v>20</v>
      </c>
      <c r="G48" s="17"/>
      <c r="H48" s="9">
        <f t="shared" si="1"/>
        <v>0</v>
      </c>
      <c r="I48" s="3" t="s">
        <v>365</v>
      </c>
    </row>
    <row r="49" spans="1:12" x14ac:dyDescent="0.3">
      <c r="A49" s="14" t="s">
        <v>223</v>
      </c>
      <c r="B49" s="7" t="s">
        <v>211</v>
      </c>
      <c r="C49" s="7" t="s">
        <v>240</v>
      </c>
      <c r="D49" s="7">
        <v>6</v>
      </c>
      <c r="E49" s="29">
        <v>25</v>
      </c>
      <c r="F49" s="8">
        <f>E49*(1-$G$8)</f>
        <v>20</v>
      </c>
      <c r="G49" s="5"/>
      <c r="H49" s="9">
        <f t="shared" si="1"/>
        <v>0</v>
      </c>
      <c r="I49" s="3" t="s">
        <v>365</v>
      </c>
      <c r="J49" s="3"/>
    </row>
    <row r="50" spans="1:12" s="21" customFormat="1" x14ac:dyDescent="0.3">
      <c r="A50" s="18"/>
      <c r="B50" s="19"/>
      <c r="C50" s="19"/>
      <c r="D50" s="19"/>
      <c r="E50" s="19"/>
      <c r="F50" s="8"/>
      <c r="G50" s="19"/>
      <c r="H50" s="20"/>
    </row>
    <row r="51" spans="1:12" x14ac:dyDescent="0.3">
      <c r="A51" s="14">
        <v>5503027</v>
      </c>
      <c r="B51" s="7" t="s">
        <v>171</v>
      </c>
      <c r="C51" s="7" t="s">
        <v>241</v>
      </c>
      <c r="D51" s="7">
        <v>6</v>
      </c>
      <c r="E51" s="29">
        <v>70</v>
      </c>
      <c r="F51" s="8">
        <f>E51*(1-$G$8)</f>
        <v>56</v>
      </c>
      <c r="G51" s="5"/>
      <c r="H51" s="9">
        <f t="shared" si="1"/>
        <v>0</v>
      </c>
      <c r="I51" s="41" t="s">
        <v>366</v>
      </c>
      <c r="J51" s="21"/>
      <c r="K51" t="s">
        <v>320</v>
      </c>
      <c r="L51" t="s">
        <v>316</v>
      </c>
    </row>
    <row r="52" spans="1:12" x14ac:dyDescent="0.3">
      <c r="A52" s="14">
        <v>5503028</v>
      </c>
      <c r="B52" s="7" t="s">
        <v>171</v>
      </c>
      <c r="C52" s="7" t="s">
        <v>242</v>
      </c>
      <c r="D52" s="7">
        <v>6</v>
      </c>
      <c r="E52" s="29">
        <v>70</v>
      </c>
      <c r="F52" s="8">
        <f>E52*(1-$G$8)</f>
        <v>56</v>
      </c>
      <c r="G52" s="5"/>
      <c r="H52" s="9">
        <f t="shared" si="1"/>
        <v>0</v>
      </c>
      <c r="I52" s="41" t="s">
        <v>366</v>
      </c>
      <c r="J52" s="21"/>
      <c r="K52" t="s">
        <v>320</v>
      </c>
      <c r="L52" t="s">
        <v>316</v>
      </c>
    </row>
    <row r="53" spans="1:12" x14ac:dyDescent="0.3">
      <c r="A53" s="14">
        <v>5503029</v>
      </c>
      <c r="B53" s="7" t="s">
        <v>171</v>
      </c>
      <c r="C53" s="7" t="s">
        <v>243</v>
      </c>
      <c r="D53" s="7">
        <v>6</v>
      </c>
      <c r="E53" s="29">
        <v>70</v>
      </c>
      <c r="F53" s="8">
        <f>E53*(1-$G$8)</f>
        <v>56</v>
      </c>
      <c r="G53" s="5"/>
      <c r="H53" s="9">
        <f t="shared" si="1"/>
        <v>0</v>
      </c>
      <c r="I53" s="41" t="s">
        <v>366</v>
      </c>
      <c r="J53" s="21"/>
      <c r="K53" t="s">
        <v>320</v>
      </c>
      <c r="L53" t="s">
        <v>316</v>
      </c>
    </row>
    <row r="55" spans="1:12" x14ac:dyDescent="0.3">
      <c r="A55" s="14">
        <v>5502048</v>
      </c>
      <c r="B55" s="7" t="s">
        <v>171</v>
      </c>
      <c r="C55" s="7" t="s">
        <v>250</v>
      </c>
      <c r="D55" s="7">
        <v>6</v>
      </c>
      <c r="E55" s="29">
        <v>28</v>
      </c>
      <c r="F55" s="8">
        <f t="shared" ref="F55:F62" si="6">E55*(1-$G$8)</f>
        <v>22.400000000000002</v>
      </c>
      <c r="G55" s="5"/>
      <c r="H55" s="9">
        <f t="shared" si="1"/>
        <v>0</v>
      </c>
      <c r="I55" s="41" t="s">
        <v>322</v>
      </c>
      <c r="J55" s="21" t="s">
        <v>323</v>
      </c>
      <c r="K55" t="s">
        <v>320</v>
      </c>
      <c r="L55" t="s">
        <v>316</v>
      </c>
    </row>
    <row r="56" spans="1:12" x14ac:dyDescent="0.3">
      <c r="A56" s="14">
        <v>5501028</v>
      </c>
      <c r="B56" s="7" t="s">
        <v>171</v>
      </c>
      <c r="C56" s="7" t="s">
        <v>251</v>
      </c>
      <c r="D56" s="7">
        <v>6</v>
      </c>
      <c r="E56" s="29">
        <v>13</v>
      </c>
      <c r="F56" s="8">
        <f t="shared" si="6"/>
        <v>10.4</v>
      </c>
      <c r="G56" s="5"/>
      <c r="H56" s="9">
        <f t="shared" si="1"/>
        <v>0</v>
      </c>
      <c r="I56" s="41" t="s">
        <v>324</v>
      </c>
      <c r="J56" s="21" t="s">
        <v>323</v>
      </c>
      <c r="K56" t="s">
        <v>320</v>
      </c>
      <c r="L56" t="s">
        <v>316</v>
      </c>
    </row>
    <row r="57" spans="1:12" x14ac:dyDescent="0.3">
      <c r="A57" s="14">
        <v>5502049</v>
      </c>
      <c r="B57" s="7" t="s">
        <v>171</v>
      </c>
      <c r="C57" s="7" t="s">
        <v>252</v>
      </c>
      <c r="D57" s="7">
        <v>6</v>
      </c>
      <c r="E57" s="29">
        <v>28</v>
      </c>
      <c r="F57" s="8">
        <f t="shared" si="6"/>
        <v>22.400000000000002</v>
      </c>
      <c r="G57" s="5"/>
      <c r="H57" s="9">
        <f t="shared" si="1"/>
        <v>0</v>
      </c>
      <c r="I57" s="41" t="s">
        <v>322</v>
      </c>
      <c r="J57" s="21" t="s">
        <v>323</v>
      </c>
      <c r="K57" t="s">
        <v>320</v>
      </c>
      <c r="L57" t="s">
        <v>316</v>
      </c>
    </row>
    <row r="58" spans="1:12" x14ac:dyDescent="0.3">
      <c r="A58" s="14">
        <v>5501029</v>
      </c>
      <c r="B58" s="7" t="s">
        <v>171</v>
      </c>
      <c r="C58" s="7" t="s">
        <v>253</v>
      </c>
      <c r="D58" s="7">
        <v>6</v>
      </c>
      <c r="E58" s="29">
        <v>13</v>
      </c>
      <c r="F58" s="8">
        <f t="shared" si="6"/>
        <v>10.4</v>
      </c>
      <c r="G58" s="5"/>
      <c r="H58" s="9">
        <f t="shared" si="1"/>
        <v>0</v>
      </c>
      <c r="I58" s="41" t="s">
        <v>322</v>
      </c>
      <c r="J58" s="21" t="s">
        <v>323</v>
      </c>
      <c r="K58" t="s">
        <v>320</v>
      </c>
      <c r="L58" t="s">
        <v>316</v>
      </c>
    </row>
    <row r="59" spans="1:12" x14ac:dyDescent="0.3">
      <c r="A59" s="14">
        <v>5502050</v>
      </c>
      <c r="B59" s="7" t="s">
        <v>171</v>
      </c>
      <c r="C59" s="7" t="s">
        <v>254</v>
      </c>
      <c r="D59" s="7">
        <v>6</v>
      </c>
      <c r="E59" s="29">
        <v>28</v>
      </c>
      <c r="F59" s="8">
        <f t="shared" si="6"/>
        <v>22.400000000000002</v>
      </c>
      <c r="G59" s="5"/>
      <c r="H59" s="9">
        <f t="shared" si="1"/>
        <v>0</v>
      </c>
      <c r="I59" s="41" t="s">
        <v>324</v>
      </c>
      <c r="J59" s="21" t="s">
        <v>323</v>
      </c>
      <c r="K59" t="s">
        <v>320</v>
      </c>
      <c r="L59" t="s">
        <v>316</v>
      </c>
    </row>
    <row r="60" spans="1:12" x14ac:dyDescent="0.3">
      <c r="A60" s="14">
        <v>5501030</v>
      </c>
      <c r="B60" s="7" t="s">
        <v>171</v>
      </c>
      <c r="C60" s="7" t="s">
        <v>255</v>
      </c>
      <c r="D60" s="7">
        <v>6</v>
      </c>
      <c r="E60" s="29">
        <v>13</v>
      </c>
      <c r="F60" s="8">
        <f t="shared" si="6"/>
        <v>10.4</v>
      </c>
      <c r="G60" s="5"/>
      <c r="H60" s="9">
        <f t="shared" si="1"/>
        <v>0</v>
      </c>
      <c r="I60" s="41" t="s">
        <v>322</v>
      </c>
      <c r="J60" s="21" t="s">
        <v>323</v>
      </c>
      <c r="K60" t="s">
        <v>320</v>
      </c>
      <c r="L60" t="s">
        <v>316</v>
      </c>
    </row>
    <row r="61" spans="1:12" x14ac:dyDescent="0.3">
      <c r="A61" s="14">
        <v>5502051</v>
      </c>
      <c r="B61" s="7" t="s">
        <v>171</v>
      </c>
      <c r="C61" s="7" t="s">
        <v>256</v>
      </c>
      <c r="D61" s="7">
        <v>6</v>
      </c>
      <c r="E61" s="29">
        <v>28</v>
      </c>
      <c r="F61" s="8">
        <f t="shared" si="6"/>
        <v>22.400000000000002</v>
      </c>
      <c r="G61" s="5"/>
      <c r="H61" s="9">
        <f t="shared" si="1"/>
        <v>0</v>
      </c>
      <c r="I61" s="41" t="s">
        <v>322</v>
      </c>
      <c r="J61" s="21" t="s">
        <v>323</v>
      </c>
      <c r="K61" t="s">
        <v>320</v>
      </c>
      <c r="L61" t="s">
        <v>316</v>
      </c>
    </row>
    <row r="62" spans="1:12" x14ac:dyDescent="0.3">
      <c r="A62" s="14">
        <v>5501031</v>
      </c>
      <c r="B62" s="7" t="s">
        <v>171</v>
      </c>
      <c r="C62" s="7" t="s">
        <v>257</v>
      </c>
      <c r="D62" s="7">
        <v>6</v>
      </c>
      <c r="E62" s="29">
        <v>13</v>
      </c>
      <c r="F62" s="8">
        <f t="shared" si="6"/>
        <v>10.4</v>
      </c>
      <c r="G62" s="5"/>
      <c r="H62" s="9">
        <f t="shared" si="1"/>
        <v>0</v>
      </c>
      <c r="I62" s="41" t="s">
        <v>324</v>
      </c>
      <c r="J62" s="21" t="s">
        <v>323</v>
      </c>
      <c r="K62" t="s">
        <v>320</v>
      </c>
      <c r="L62" t="s">
        <v>316</v>
      </c>
    </row>
    <row r="63" spans="1:12" x14ac:dyDescent="0.3">
      <c r="I63" s="41"/>
      <c r="J63" s="21"/>
    </row>
    <row r="64" spans="1:12" x14ac:dyDescent="0.3">
      <c r="A64" s="14" t="s">
        <v>204</v>
      </c>
      <c r="B64" s="7" t="s">
        <v>211</v>
      </c>
      <c r="C64" s="7" t="s">
        <v>265</v>
      </c>
      <c r="D64" s="7">
        <v>6</v>
      </c>
      <c r="E64" s="29">
        <v>13</v>
      </c>
      <c r="F64" s="8">
        <f t="shared" ref="F64:F70" si="7">E64*(1-$G$8)</f>
        <v>10.4</v>
      </c>
      <c r="G64" s="5"/>
      <c r="H64" s="9">
        <f t="shared" si="1"/>
        <v>0</v>
      </c>
      <c r="I64" t="s">
        <v>367</v>
      </c>
    </row>
    <row r="65" spans="1:11" x14ac:dyDescent="0.3">
      <c r="A65" s="14" t="s">
        <v>205</v>
      </c>
      <c r="B65" s="7" t="s">
        <v>211</v>
      </c>
      <c r="C65" s="7" t="s">
        <v>266</v>
      </c>
      <c r="D65" s="7">
        <v>6</v>
      </c>
      <c r="E65" s="29">
        <v>13</v>
      </c>
      <c r="F65" s="8">
        <f t="shared" si="7"/>
        <v>10.4</v>
      </c>
      <c r="G65" s="5"/>
      <c r="H65" s="9">
        <f t="shared" si="1"/>
        <v>0</v>
      </c>
      <c r="I65" t="s">
        <v>367</v>
      </c>
    </row>
    <row r="66" spans="1:11" x14ac:dyDescent="0.3">
      <c r="A66" s="14" t="s">
        <v>206</v>
      </c>
      <c r="B66" s="7" t="s">
        <v>211</v>
      </c>
      <c r="C66" s="7" t="s">
        <v>267</v>
      </c>
      <c r="D66" s="7">
        <v>6</v>
      </c>
      <c r="E66" s="29">
        <v>13</v>
      </c>
      <c r="F66" s="8">
        <f t="shared" si="7"/>
        <v>10.4</v>
      </c>
      <c r="G66" s="5"/>
      <c r="H66" s="9">
        <f t="shared" si="1"/>
        <v>0</v>
      </c>
      <c r="I66" t="s">
        <v>367</v>
      </c>
    </row>
    <row r="67" spans="1:11" x14ac:dyDescent="0.3">
      <c r="A67" s="14" t="s">
        <v>207</v>
      </c>
      <c r="B67" s="7" t="s">
        <v>211</v>
      </c>
      <c r="C67" s="7" t="s">
        <v>268</v>
      </c>
      <c r="D67" s="7">
        <v>6</v>
      </c>
      <c r="E67" s="29">
        <v>13</v>
      </c>
      <c r="F67" s="8">
        <f t="shared" si="7"/>
        <v>10.4</v>
      </c>
      <c r="G67" s="5"/>
      <c r="H67" s="9">
        <f t="shared" si="1"/>
        <v>0</v>
      </c>
      <c r="I67" t="s">
        <v>367</v>
      </c>
    </row>
    <row r="68" spans="1:11" x14ac:dyDescent="0.3">
      <c r="A68" s="14" t="s">
        <v>208</v>
      </c>
      <c r="B68" s="7" t="s">
        <v>211</v>
      </c>
      <c r="C68" s="7" t="s">
        <v>269</v>
      </c>
      <c r="D68" s="7">
        <v>6</v>
      </c>
      <c r="E68" s="29">
        <v>13</v>
      </c>
      <c r="F68" s="8">
        <f t="shared" si="7"/>
        <v>10.4</v>
      </c>
      <c r="G68" s="5"/>
      <c r="H68" s="9">
        <f t="shared" si="1"/>
        <v>0</v>
      </c>
      <c r="I68" t="s">
        <v>367</v>
      </c>
    </row>
    <row r="69" spans="1:11" x14ac:dyDescent="0.3">
      <c r="A69" s="14">
        <v>5502052</v>
      </c>
      <c r="B69" s="7" t="s">
        <v>171</v>
      </c>
      <c r="C69" s="7" t="s">
        <v>307</v>
      </c>
      <c r="D69" s="7">
        <v>6</v>
      </c>
      <c r="E69" s="29">
        <v>15</v>
      </c>
      <c r="F69" s="8">
        <f t="shared" si="7"/>
        <v>12</v>
      </c>
      <c r="G69" s="5"/>
      <c r="H69" s="9">
        <f t="shared" si="1"/>
        <v>0</v>
      </c>
      <c r="I69" t="s">
        <v>367</v>
      </c>
    </row>
    <row r="70" spans="1:11" x14ac:dyDescent="0.3">
      <c r="A70" s="14">
        <v>5501032</v>
      </c>
      <c r="B70" s="7" t="s">
        <v>171</v>
      </c>
      <c r="C70" s="7" t="s">
        <v>308</v>
      </c>
      <c r="D70" s="7">
        <v>6</v>
      </c>
      <c r="E70" s="29">
        <v>8</v>
      </c>
      <c r="F70" s="8">
        <f t="shared" si="7"/>
        <v>6.4</v>
      </c>
      <c r="G70" s="5"/>
      <c r="H70" s="9">
        <f t="shared" si="1"/>
        <v>0</v>
      </c>
      <c r="I70" t="s">
        <v>367</v>
      </c>
    </row>
    <row r="71" spans="1:11" s="21" customFormat="1" x14ac:dyDescent="0.3">
      <c r="A71" s="18"/>
      <c r="B71" s="19"/>
      <c r="C71" s="19"/>
      <c r="D71" s="19"/>
      <c r="E71" s="19"/>
      <c r="F71" s="8"/>
      <c r="G71" s="19"/>
      <c r="H71" s="20"/>
    </row>
    <row r="72" spans="1:11" x14ac:dyDescent="0.3">
      <c r="A72" s="14" t="s">
        <v>2</v>
      </c>
      <c r="B72" s="7" t="s">
        <v>211</v>
      </c>
      <c r="C72" s="7" t="s">
        <v>3</v>
      </c>
      <c r="D72" s="7">
        <v>6</v>
      </c>
      <c r="E72" s="29">
        <v>30</v>
      </c>
      <c r="F72" s="8">
        <f>E72*(1-$G$8)</f>
        <v>24</v>
      </c>
      <c r="G72" s="5"/>
      <c r="H72" s="9">
        <f t="shared" si="1"/>
        <v>0</v>
      </c>
      <c r="I72" s="21" t="s">
        <v>369</v>
      </c>
      <c r="K72" t="s">
        <v>368</v>
      </c>
    </row>
    <row r="73" spans="1:11" s="21" customFormat="1" x14ac:dyDescent="0.3">
      <c r="A73" s="18"/>
      <c r="B73" s="19"/>
      <c r="C73" s="19"/>
      <c r="D73" s="19"/>
      <c r="E73" s="19"/>
      <c r="F73" s="8"/>
      <c r="G73" s="19"/>
      <c r="H73" s="20"/>
    </row>
    <row r="74" spans="1:11" x14ac:dyDescent="0.3">
      <c r="A74" s="14" t="s">
        <v>234</v>
      </c>
      <c r="B74" s="7" t="s">
        <v>171</v>
      </c>
      <c r="C74" s="42" t="s">
        <v>4</v>
      </c>
      <c r="D74" s="7">
        <v>6</v>
      </c>
      <c r="E74" s="29">
        <v>15</v>
      </c>
      <c r="F74" s="8">
        <f t="shared" ref="F74" si="8">E74*(1-$G$8)</f>
        <v>12</v>
      </c>
      <c r="G74" s="5"/>
      <c r="H74" s="9">
        <f t="shared" si="1"/>
        <v>0</v>
      </c>
      <c r="I74" t="s">
        <v>402</v>
      </c>
    </row>
    <row r="75" spans="1:11" s="21" customFormat="1" x14ac:dyDescent="0.3">
      <c r="A75" s="18"/>
      <c r="B75" s="19"/>
      <c r="C75" s="19"/>
      <c r="D75" s="19"/>
      <c r="E75" s="19"/>
      <c r="F75" s="8"/>
      <c r="G75" s="19"/>
      <c r="H75" s="20"/>
    </row>
    <row r="76" spans="1:11" x14ac:dyDescent="0.3">
      <c r="A76" s="14" t="s">
        <v>172</v>
      </c>
      <c r="B76" s="7" t="s">
        <v>211</v>
      </c>
      <c r="C76" s="42" t="s">
        <v>173</v>
      </c>
      <c r="D76" s="7">
        <v>6</v>
      </c>
      <c r="E76" s="29">
        <v>15</v>
      </c>
      <c r="F76" s="8">
        <f t="shared" ref="F76:F78" si="9">E76*(1-$G$8)</f>
        <v>12</v>
      </c>
      <c r="G76" s="5"/>
      <c r="H76" s="9">
        <f t="shared" ref="H76:H97" si="10">F76*G76</f>
        <v>0</v>
      </c>
      <c r="I76" t="s">
        <v>325</v>
      </c>
      <c r="J76" t="s">
        <v>327</v>
      </c>
    </row>
    <row r="77" spans="1:11" x14ac:dyDescent="0.3">
      <c r="A77" s="14" t="s">
        <v>177</v>
      </c>
      <c r="B77" s="7" t="s">
        <v>211</v>
      </c>
      <c r="C77" s="42" t="s">
        <v>182</v>
      </c>
      <c r="D77" s="7">
        <v>6</v>
      </c>
      <c r="E77" s="29">
        <v>15</v>
      </c>
      <c r="F77" s="8">
        <f t="shared" si="9"/>
        <v>12</v>
      </c>
      <c r="G77" s="5"/>
      <c r="H77" s="9">
        <f t="shared" si="10"/>
        <v>0</v>
      </c>
      <c r="I77" t="s">
        <v>325</v>
      </c>
      <c r="J77" t="s">
        <v>326</v>
      </c>
    </row>
    <row r="78" spans="1:11" s="21" customFormat="1" x14ac:dyDescent="0.3">
      <c r="A78" s="18"/>
      <c r="B78" s="19"/>
      <c r="C78" s="19"/>
      <c r="D78" s="19"/>
      <c r="E78" s="19"/>
      <c r="F78" s="8">
        <f t="shared" si="9"/>
        <v>0</v>
      </c>
      <c r="G78" s="19"/>
      <c r="H78" s="20"/>
    </row>
    <row r="79" spans="1:11" s="21" customFormat="1" x14ac:dyDescent="0.3">
      <c r="A79" s="18"/>
      <c r="B79" s="19"/>
      <c r="C79" s="19"/>
      <c r="D79" s="19"/>
      <c r="E79" s="19"/>
      <c r="F79" s="8"/>
      <c r="G79" s="19"/>
      <c r="H79" s="20"/>
    </row>
    <row r="80" spans="1:11" x14ac:dyDescent="0.3">
      <c r="A80" s="14" t="s">
        <v>5</v>
      </c>
      <c r="B80" s="7" t="s">
        <v>211</v>
      </c>
      <c r="C80" s="42" t="s">
        <v>6</v>
      </c>
      <c r="D80" s="7">
        <v>6</v>
      </c>
      <c r="E80" s="29">
        <v>20</v>
      </c>
      <c r="F80" s="8">
        <f>E80*(1-$G$8)</f>
        <v>16</v>
      </c>
      <c r="G80" s="5"/>
      <c r="H80" s="9">
        <f t="shared" si="10"/>
        <v>0</v>
      </c>
      <c r="I80" t="s">
        <v>328</v>
      </c>
    </row>
    <row r="81" spans="1:9" s="21" customFormat="1" x14ac:dyDescent="0.3">
      <c r="A81" s="18"/>
      <c r="B81" s="19"/>
      <c r="C81" s="19"/>
      <c r="D81" s="19"/>
      <c r="E81" s="30"/>
      <c r="F81" s="8"/>
      <c r="G81" s="19"/>
      <c r="H81" s="20"/>
    </row>
    <row r="82" spans="1:9" x14ac:dyDescent="0.3">
      <c r="A82" s="14" t="s">
        <v>7</v>
      </c>
      <c r="B82" s="7" t="s">
        <v>211</v>
      </c>
      <c r="C82" s="42" t="s">
        <v>8</v>
      </c>
      <c r="D82" s="7">
        <v>1</v>
      </c>
      <c r="E82" s="29">
        <v>8</v>
      </c>
      <c r="F82" s="8">
        <f t="shared" ref="F82:F84" si="11">E82*(1-$G$8)</f>
        <v>6.4</v>
      </c>
      <c r="G82" s="5"/>
      <c r="H82" s="9">
        <f t="shared" si="10"/>
        <v>0</v>
      </c>
      <c r="I82" t="s">
        <v>370</v>
      </c>
    </row>
    <row r="83" spans="1:9" x14ac:dyDescent="0.3">
      <c r="A83" s="14" t="s">
        <v>9</v>
      </c>
      <c r="B83" s="7" t="s">
        <v>211</v>
      </c>
      <c r="C83" s="7" t="s">
        <v>10</v>
      </c>
      <c r="D83" s="7">
        <v>12</v>
      </c>
      <c r="E83" s="29">
        <v>6</v>
      </c>
      <c r="F83" s="8">
        <f t="shared" si="11"/>
        <v>4.8000000000000007</v>
      </c>
      <c r="G83" s="5"/>
      <c r="H83" s="9">
        <f t="shared" si="10"/>
        <v>0</v>
      </c>
      <c r="I83" t="s">
        <v>371</v>
      </c>
    </row>
    <row r="84" spans="1:9" x14ac:dyDescent="0.3">
      <c r="A84" s="14" t="s">
        <v>11</v>
      </c>
      <c r="B84" s="7" t="s">
        <v>211</v>
      </c>
      <c r="C84" s="7" t="s">
        <v>12</v>
      </c>
      <c r="D84" s="7">
        <v>12</v>
      </c>
      <c r="E84" s="29">
        <v>6</v>
      </c>
      <c r="F84" s="8">
        <f t="shared" si="11"/>
        <v>4.8000000000000007</v>
      </c>
      <c r="G84" s="5"/>
      <c r="H84" s="9">
        <f t="shared" si="10"/>
        <v>0</v>
      </c>
      <c r="I84" t="s">
        <v>371</v>
      </c>
    </row>
    <row r="85" spans="1:9" s="21" customFormat="1" x14ac:dyDescent="0.3">
      <c r="A85" s="18"/>
      <c r="B85" s="19"/>
      <c r="C85" s="19"/>
      <c r="D85" s="19"/>
      <c r="E85" s="19"/>
      <c r="F85" s="8"/>
      <c r="G85" s="19"/>
      <c r="H85" s="20"/>
    </row>
    <row r="86" spans="1:9" x14ac:dyDescent="0.3">
      <c r="A86" s="14" t="s">
        <v>13</v>
      </c>
      <c r="B86" s="7" t="s">
        <v>211</v>
      </c>
      <c r="C86" s="42" t="s">
        <v>14</v>
      </c>
      <c r="D86" s="7">
        <v>1</v>
      </c>
      <c r="E86" s="29">
        <v>230</v>
      </c>
      <c r="F86" s="8">
        <f>E86*(1-$G$8)</f>
        <v>184</v>
      </c>
      <c r="G86" s="5"/>
      <c r="H86" s="9">
        <f t="shared" si="10"/>
        <v>0</v>
      </c>
      <c r="I86" t="s">
        <v>329</v>
      </c>
    </row>
    <row r="87" spans="1:9" x14ac:dyDescent="0.3">
      <c r="A87" s="14" t="s">
        <v>15</v>
      </c>
      <c r="B87" s="7" t="s">
        <v>211</v>
      </c>
      <c r="C87" s="7" t="s">
        <v>16</v>
      </c>
      <c r="D87" s="7">
        <v>1</v>
      </c>
      <c r="E87" s="29">
        <v>140</v>
      </c>
      <c r="F87" s="8">
        <f>E87*(1-$G$8)</f>
        <v>112</v>
      </c>
      <c r="G87" s="5"/>
      <c r="H87" s="9">
        <f t="shared" si="10"/>
        <v>0</v>
      </c>
      <c r="I87" t="s">
        <v>330</v>
      </c>
    </row>
    <row r="88" spans="1:9" x14ac:dyDescent="0.3">
      <c r="A88" s="14" t="s">
        <v>17</v>
      </c>
      <c r="B88" s="7" t="s">
        <v>211</v>
      </c>
      <c r="C88" s="7" t="s">
        <v>18</v>
      </c>
      <c r="D88" s="7">
        <v>1</v>
      </c>
      <c r="E88" s="29">
        <v>50</v>
      </c>
      <c r="F88" s="8">
        <f>E88*(1-$G$8)</f>
        <v>40</v>
      </c>
      <c r="G88" s="5"/>
      <c r="H88" s="9">
        <f t="shared" si="10"/>
        <v>0</v>
      </c>
      <c r="I88" t="s">
        <v>331</v>
      </c>
    </row>
    <row r="89" spans="1:9" x14ac:dyDescent="0.3">
      <c r="A89" s="14" t="s">
        <v>19</v>
      </c>
      <c r="B89" s="7" t="s">
        <v>211</v>
      </c>
      <c r="C89" s="7" t="s">
        <v>20</v>
      </c>
      <c r="D89" s="7">
        <v>1</v>
      </c>
      <c r="E89" s="29">
        <v>30</v>
      </c>
      <c r="F89" s="8">
        <f>E89*(1-$G$8)</f>
        <v>24</v>
      </c>
      <c r="G89" s="5"/>
      <c r="H89" s="9">
        <f t="shared" si="10"/>
        <v>0</v>
      </c>
      <c r="I89" t="s">
        <v>332</v>
      </c>
    </row>
    <row r="90" spans="1:9" s="21" customFormat="1" x14ac:dyDescent="0.3">
      <c r="A90" s="18"/>
      <c r="B90" s="19"/>
      <c r="C90" s="19"/>
      <c r="D90" s="19"/>
      <c r="E90" s="30"/>
      <c r="F90" s="8"/>
      <c r="G90" s="19"/>
      <c r="H90" s="20"/>
    </row>
    <row r="91" spans="1:9" x14ac:dyDescent="0.3">
      <c r="A91" s="14" t="s">
        <v>21</v>
      </c>
      <c r="B91" s="7" t="s">
        <v>211</v>
      </c>
      <c r="C91" s="42" t="s">
        <v>22</v>
      </c>
      <c r="D91" s="7">
        <v>12</v>
      </c>
      <c r="E91" s="29">
        <v>6</v>
      </c>
      <c r="F91" s="8">
        <f t="shared" ref="F91:F94" si="12">E91*(1-$G$8)</f>
        <v>4.8000000000000007</v>
      </c>
      <c r="G91" s="5"/>
      <c r="H91" s="9">
        <f t="shared" si="10"/>
        <v>0</v>
      </c>
      <c r="I91" s="21" t="s">
        <v>333</v>
      </c>
    </row>
    <row r="92" spans="1:9" x14ac:dyDescent="0.3">
      <c r="A92" s="14" t="s">
        <v>23</v>
      </c>
      <c r="B92" s="7" t="s">
        <v>211</v>
      </c>
      <c r="C92" s="42" t="s">
        <v>24</v>
      </c>
      <c r="D92" s="7">
        <v>12</v>
      </c>
      <c r="E92" s="29">
        <v>7</v>
      </c>
      <c r="F92" s="8">
        <f t="shared" si="12"/>
        <v>5.6000000000000005</v>
      </c>
      <c r="G92" s="5"/>
      <c r="H92" s="9">
        <f t="shared" si="10"/>
        <v>0</v>
      </c>
      <c r="I92" s="21" t="s">
        <v>333</v>
      </c>
    </row>
    <row r="93" spans="1:9" x14ac:dyDescent="0.3">
      <c r="A93" s="14" t="s">
        <v>25</v>
      </c>
      <c r="B93" s="7" t="s">
        <v>211</v>
      </c>
      <c r="C93" s="7" t="s">
        <v>26</v>
      </c>
      <c r="D93" s="7">
        <v>12</v>
      </c>
      <c r="E93" s="29">
        <v>8</v>
      </c>
      <c r="F93" s="8">
        <f t="shared" si="12"/>
        <v>6.4</v>
      </c>
      <c r="G93" s="5"/>
      <c r="H93" s="9">
        <f t="shared" si="10"/>
        <v>0</v>
      </c>
      <c r="I93" s="21" t="s">
        <v>333</v>
      </c>
    </row>
    <row r="94" spans="1:9" x14ac:dyDescent="0.3">
      <c r="A94" s="14" t="s">
        <v>27</v>
      </c>
      <c r="B94" s="7" t="s">
        <v>211</v>
      </c>
      <c r="C94" s="7" t="s">
        <v>28</v>
      </c>
      <c r="D94" s="7">
        <v>10</v>
      </c>
      <c r="E94" s="29">
        <v>8</v>
      </c>
      <c r="F94" s="8">
        <f t="shared" si="12"/>
        <v>6.4</v>
      </c>
      <c r="G94" s="5"/>
      <c r="H94" s="9">
        <f t="shared" si="10"/>
        <v>0</v>
      </c>
      <c r="I94" s="21" t="s">
        <v>333</v>
      </c>
    </row>
    <row r="95" spans="1:9" s="21" customFormat="1" x14ac:dyDescent="0.3">
      <c r="A95" s="18"/>
      <c r="B95" s="19"/>
      <c r="C95" s="19"/>
      <c r="D95" s="19"/>
      <c r="E95" s="30"/>
      <c r="F95" s="8"/>
      <c r="G95" s="19"/>
      <c r="H95" s="20"/>
    </row>
    <row r="96" spans="1:9" x14ac:dyDescent="0.3">
      <c r="A96" s="14" t="s">
        <v>190</v>
      </c>
      <c r="B96" s="7" t="s">
        <v>211</v>
      </c>
      <c r="C96" s="42" t="s">
        <v>270</v>
      </c>
      <c r="D96" s="7">
        <v>1</v>
      </c>
      <c r="E96" s="29">
        <v>200</v>
      </c>
      <c r="F96" s="8">
        <f>E96*(1-$G$8)</f>
        <v>160</v>
      </c>
      <c r="G96" s="5"/>
      <c r="H96" s="9">
        <f t="shared" si="10"/>
        <v>0</v>
      </c>
      <c r="I96" s="21" t="s">
        <v>334</v>
      </c>
    </row>
    <row r="97" spans="1:9" x14ac:dyDescent="0.3">
      <c r="A97" s="14" t="s">
        <v>29</v>
      </c>
      <c r="B97" s="7" t="s">
        <v>211</v>
      </c>
      <c r="C97" s="7" t="s">
        <v>30</v>
      </c>
      <c r="D97" s="7">
        <v>1</v>
      </c>
      <c r="E97" s="29">
        <v>38</v>
      </c>
      <c r="F97" s="8">
        <f>E97*(1-$G$8)</f>
        <v>30.400000000000002</v>
      </c>
      <c r="G97" s="5"/>
      <c r="H97" s="9">
        <f t="shared" si="10"/>
        <v>0</v>
      </c>
      <c r="I97" s="21" t="s">
        <v>335</v>
      </c>
    </row>
    <row r="98" spans="1:9" s="21" customFormat="1" x14ac:dyDescent="0.3">
      <c r="A98" s="18"/>
      <c r="B98" s="19"/>
      <c r="C98" s="19"/>
      <c r="D98" s="19"/>
      <c r="E98" s="30"/>
      <c r="F98" s="8"/>
      <c r="G98" s="19"/>
      <c r="H98" s="20"/>
    </row>
    <row r="99" spans="1:9" x14ac:dyDescent="0.3">
      <c r="A99" s="14" t="s">
        <v>31</v>
      </c>
      <c r="B99" s="7" t="s">
        <v>211</v>
      </c>
      <c r="C99" s="7" t="s">
        <v>32</v>
      </c>
      <c r="D99" s="7">
        <v>1</v>
      </c>
      <c r="E99" s="29">
        <v>40</v>
      </c>
      <c r="F99" s="8">
        <f t="shared" ref="F99:F107" si="13">E99*(1-$G$8)</f>
        <v>32</v>
      </c>
      <c r="G99" s="5"/>
      <c r="H99" s="9">
        <f t="shared" ref="H99:H139" si="14">F99*G99</f>
        <v>0</v>
      </c>
      <c r="I99" s="21" t="s">
        <v>372</v>
      </c>
    </row>
    <row r="100" spans="1:9" x14ac:dyDescent="0.3">
      <c r="A100" s="14" t="s">
        <v>33</v>
      </c>
      <c r="B100" s="7" t="s">
        <v>211</v>
      </c>
      <c r="C100" s="42" t="s">
        <v>34</v>
      </c>
      <c r="D100" s="7">
        <v>1</v>
      </c>
      <c r="E100" s="29">
        <v>25</v>
      </c>
      <c r="F100" s="8">
        <f t="shared" si="13"/>
        <v>20</v>
      </c>
      <c r="G100" s="5"/>
      <c r="H100" s="9">
        <f t="shared" si="14"/>
        <v>0</v>
      </c>
      <c r="I100" s="21" t="s">
        <v>373</v>
      </c>
    </row>
    <row r="101" spans="1:9" x14ac:dyDescent="0.3">
      <c r="A101" s="14" t="s">
        <v>35</v>
      </c>
      <c r="B101" s="7" t="s">
        <v>211</v>
      </c>
      <c r="C101" s="7" t="s">
        <v>36</v>
      </c>
      <c r="D101" s="7">
        <v>1</v>
      </c>
      <c r="E101" s="29">
        <v>25</v>
      </c>
      <c r="F101" s="8">
        <f t="shared" si="13"/>
        <v>20</v>
      </c>
      <c r="G101" s="5"/>
      <c r="H101" s="9">
        <f t="shared" si="14"/>
        <v>0</v>
      </c>
      <c r="I101" s="21" t="s">
        <v>374</v>
      </c>
    </row>
    <row r="102" spans="1:9" x14ac:dyDescent="0.3">
      <c r="A102" s="14" t="s">
        <v>37</v>
      </c>
      <c r="B102" s="7" t="s">
        <v>211</v>
      </c>
      <c r="C102" s="42" t="s">
        <v>38</v>
      </c>
      <c r="D102" s="7">
        <v>1</v>
      </c>
      <c r="E102" s="29">
        <v>20</v>
      </c>
      <c r="F102" s="8">
        <f t="shared" si="13"/>
        <v>16</v>
      </c>
      <c r="G102" s="5"/>
      <c r="H102" s="9">
        <f t="shared" si="14"/>
        <v>0</v>
      </c>
      <c r="I102" s="21" t="s">
        <v>375</v>
      </c>
    </row>
    <row r="103" spans="1:9" x14ac:dyDescent="0.3">
      <c r="A103" s="14" t="s">
        <v>39</v>
      </c>
      <c r="B103" s="7" t="s">
        <v>211</v>
      </c>
      <c r="C103" s="7" t="s">
        <v>40</v>
      </c>
      <c r="D103" s="7">
        <v>1</v>
      </c>
      <c r="E103" s="29">
        <v>18</v>
      </c>
      <c r="F103" s="8">
        <f t="shared" si="13"/>
        <v>14.4</v>
      </c>
      <c r="G103" s="5"/>
      <c r="H103" s="9">
        <f t="shared" si="14"/>
        <v>0</v>
      </c>
      <c r="I103" s="21" t="s">
        <v>376</v>
      </c>
    </row>
    <row r="104" spans="1:9" x14ac:dyDescent="0.3">
      <c r="A104" s="14" t="s">
        <v>41</v>
      </c>
      <c r="B104" s="7" t="s">
        <v>211</v>
      </c>
      <c r="C104" s="7" t="s">
        <v>42</v>
      </c>
      <c r="D104" s="7">
        <v>1</v>
      </c>
      <c r="E104" s="29">
        <v>12</v>
      </c>
      <c r="F104" s="8">
        <f t="shared" si="13"/>
        <v>9.6000000000000014</v>
      </c>
      <c r="G104" s="5"/>
      <c r="H104" s="9">
        <f t="shared" si="14"/>
        <v>0</v>
      </c>
      <c r="I104" s="21" t="s">
        <v>377</v>
      </c>
    </row>
    <row r="105" spans="1:9" x14ac:dyDescent="0.3">
      <c r="A105" s="14" t="s">
        <v>43</v>
      </c>
      <c r="B105" s="7" t="s">
        <v>211</v>
      </c>
      <c r="C105" s="7" t="s">
        <v>44</v>
      </c>
      <c r="D105" s="7">
        <v>1</v>
      </c>
      <c r="E105" s="29">
        <v>12</v>
      </c>
      <c r="F105" s="8">
        <f t="shared" si="13"/>
        <v>9.6000000000000014</v>
      </c>
      <c r="G105" s="5"/>
      <c r="H105" s="9">
        <f t="shared" si="14"/>
        <v>0</v>
      </c>
      <c r="I105" s="21" t="s">
        <v>378</v>
      </c>
    </row>
    <row r="106" spans="1:9" x14ac:dyDescent="0.3">
      <c r="A106" s="14" t="s">
        <v>45</v>
      </c>
      <c r="B106" s="7" t="s">
        <v>211</v>
      </c>
      <c r="C106" s="7" t="s">
        <v>46</v>
      </c>
      <c r="D106" s="7">
        <v>1</v>
      </c>
      <c r="E106" s="29">
        <v>15</v>
      </c>
      <c r="F106" s="8">
        <f t="shared" si="13"/>
        <v>12</v>
      </c>
      <c r="G106" s="5"/>
      <c r="H106" s="9">
        <f t="shared" si="14"/>
        <v>0</v>
      </c>
      <c r="I106" s="21" t="s">
        <v>379</v>
      </c>
    </row>
    <row r="107" spans="1:9" x14ac:dyDescent="0.3">
      <c r="A107" s="14" t="s">
        <v>178</v>
      </c>
      <c r="B107" s="7" t="s">
        <v>211</v>
      </c>
      <c r="C107" s="42" t="s">
        <v>183</v>
      </c>
      <c r="D107" s="7">
        <v>1</v>
      </c>
      <c r="E107" s="29">
        <v>15</v>
      </c>
      <c r="F107" s="8">
        <f t="shared" si="13"/>
        <v>12</v>
      </c>
      <c r="G107" s="5"/>
      <c r="H107" s="9">
        <f t="shared" si="14"/>
        <v>0</v>
      </c>
      <c r="I107" t="s">
        <v>336</v>
      </c>
    </row>
    <row r="108" spans="1:9" s="21" customFormat="1" x14ac:dyDescent="0.3">
      <c r="A108" s="18"/>
      <c r="B108" s="19"/>
      <c r="C108" s="19"/>
      <c r="D108" s="19"/>
      <c r="E108" s="30"/>
      <c r="F108" s="8"/>
      <c r="G108" s="19"/>
      <c r="H108" s="20"/>
    </row>
    <row r="109" spans="1:9" x14ac:dyDescent="0.3">
      <c r="A109" s="14" t="s">
        <v>47</v>
      </c>
      <c r="B109" s="7" t="s">
        <v>211</v>
      </c>
      <c r="C109" s="7" t="s">
        <v>48</v>
      </c>
      <c r="D109" s="7">
        <v>1</v>
      </c>
      <c r="E109" s="29">
        <v>100</v>
      </c>
      <c r="F109" s="8">
        <f t="shared" ref="F109:F115" si="15">E109*(1-$G$8)</f>
        <v>80</v>
      </c>
      <c r="G109" s="5"/>
      <c r="H109" s="9">
        <f t="shared" si="14"/>
        <v>0</v>
      </c>
      <c r="I109" s="21" t="s">
        <v>380</v>
      </c>
    </row>
    <row r="110" spans="1:9" x14ac:dyDescent="0.3">
      <c r="A110" s="14" t="s">
        <v>49</v>
      </c>
      <c r="B110" s="7" t="s">
        <v>211</v>
      </c>
      <c r="C110" s="7" t="s">
        <v>50</v>
      </c>
      <c r="D110" s="7">
        <v>1</v>
      </c>
      <c r="E110" s="29">
        <v>50</v>
      </c>
      <c r="F110" s="8">
        <f t="shared" si="15"/>
        <v>40</v>
      </c>
      <c r="G110" s="5"/>
      <c r="H110" s="9">
        <f t="shared" si="14"/>
        <v>0</v>
      </c>
      <c r="I110" s="21" t="s">
        <v>381</v>
      </c>
    </row>
    <row r="111" spans="1:9" x14ac:dyDescent="0.3">
      <c r="A111" s="14" t="s">
        <v>51</v>
      </c>
      <c r="B111" s="7" t="s">
        <v>211</v>
      </c>
      <c r="C111" s="7" t="s">
        <v>52</v>
      </c>
      <c r="D111" s="7">
        <v>1</v>
      </c>
      <c r="E111" s="29">
        <v>50</v>
      </c>
      <c r="F111" s="8">
        <f t="shared" si="15"/>
        <v>40</v>
      </c>
      <c r="G111" s="5"/>
      <c r="H111" s="9">
        <f t="shared" si="14"/>
        <v>0</v>
      </c>
      <c r="I111" s="21" t="s">
        <v>382</v>
      </c>
    </row>
    <row r="112" spans="1:9" x14ac:dyDescent="0.3">
      <c r="A112" s="14" t="s">
        <v>53</v>
      </c>
      <c r="B112" s="7" t="s">
        <v>211</v>
      </c>
      <c r="C112" s="42" t="s">
        <v>54</v>
      </c>
      <c r="D112" s="7">
        <v>1</v>
      </c>
      <c r="E112" s="29">
        <v>50</v>
      </c>
      <c r="F112" s="8">
        <f t="shared" si="15"/>
        <v>40</v>
      </c>
      <c r="G112" s="5"/>
      <c r="H112" s="9">
        <f t="shared" si="14"/>
        <v>0</v>
      </c>
      <c r="I112" s="21" t="s">
        <v>383</v>
      </c>
    </row>
    <row r="113" spans="1:10" x14ac:dyDescent="0.3">
      <c r="A113" s="14" t="s">
        <v>55</v>
      </c>
      <c r="B113" s="7" t="s">
        <v>211</v>
      </c>
      <c r="C113" s="42" t="s">
        <v>56</v>
      </c>
      <c r="D113" s="7">
        <v>1</v>
      </c>
      <c r="E113" s="29">
        <v>50</v>
      </c>
      <c r="F113" s="8">
        <f t="shared" si="15"/>
        <v>40</v>
      </c>
      <c r="G113" s="5"/>
      <c r="H113" s="9">
        <f t="shared" si="14"/>
        <v>0</v>
      </c>
      <c r="I113" s="21" t="s">
        <v>384</v>
      </c>
    </row>
    <row r="114" spans="1:10" x14ac:dyDescent="0.3">
      <c r="A114" s="14">
        <v>5542534</v>
      </c>
      <c r="B114" s="7" t="s">
        <v>171</v>
      </c>
      <c r="C114" s="7" t="s">
        <v>271</v>
      </c>
      <c r="D114" s="7">
        <v>1</v>
      </c>
      <c r="E114" s="29">
        <v>70</v>
      </c>
      <c r="F114" s="8">
        <f t="shared" si="15"/>
        <v>56</v>
      </c>
      <c r="G114" s="5"/>
      <c r="H114" s="9">
        <f t="shared" si="14"/>
        <v>0</v>
      </c>
      <c r="I114" s="21" t="s">
        <v>385</v>
      </c>
    </row>
    <row r="115" spans="1:10" x14ac:dyDescent="0.3">
      <c r="A115" s="14" t="s">
        <v>57</v>
      </c>
      <c r="B115" s="7" t="s">
        <v>211</v>
      </c>
      <c r="C115" s="7" t="s">
        <v>58</v>
      </c>
      <c r="D115" s="7">
        <v>1</v>
      </c>
      <c r="E115" s="29">
        <v>60</v>
      </c>
      <c r="F115" s="8">
        <f t="shared" si="15"/>
        <v>48</v>
      </c>
      <c r="G115" s="5"/>
      <c r="H115" s="9">
        <f t="shared" si="14"/>
        <v>0</v>
      </c>
      <c r="I115" s="21" t="s">
        <v>386</v>
      </c>
    </row>
    <row r="116" spans="1:10" s="21" customFormat="1" x14ac:dyDescent="0.3">
      <c r="A116" s="18"/>
      <c r="B116" s="19"/>
      <c r="C116" s="19"/>
      <c r="D116" s="19"/>
      <c r="E116" s="30"/>
      <c r="F116" s="8"/>
      <c r="G116" s="19"/>
      <c r="H116" s="20"/>
    </row>
    <row r="117" spans="1:10" x14ac:dyDescent="0.3">
      <c r="A117" s="14" t="s">
        <v>59</v>
      </c>
      <c r="B117" s="7" t="s">
        <v>211</v>
      </c>
      <c r="C117" s="7" t="s">
        <v>60</v>
      </c>
      <c r="D117" s="7">
        <v>1</v>
      </c>
      <c r="E117" s="29">
        <v>12</v>
      </c>
      <c r="F117" s="8">
        <f t="shared" ref="F117:F119" si="16">E117*(1-$G$8)</f>
        <v>9.6000000000000014</v>
      </c>
      <c r="G117" s="5"/>
      <c r="H117" s="9">
        <f t="shared" si="14"/>
        <v>0</v>
      </c>
      <c r="I117" s="21" t="s">
        <v>387</v>
      </c>
    </row>
    <row r="118" spans="1:10" x14ac:dyDescent="0.3">
      <c r="A118" s="14" t="s">
        <v>61</v>
      </c>
      <c r="B118" s="7" t="s">
        <v>211</v>
      </c>
      <c r="C118" s="7" t="s">
        <v>62</v>
      </c>
      <c r="D118" s="7">
        <v>1</v>
      </c>
      <c r="E118" s="29">
        <v>16</v>
      </c>
      <c r="F118" s="8">
        <f t="shared" si="16"/>
        <v>12.8</v>
      </c>
      <c r="G118" s="5"/>
      <c r="H118" s="9">
        <f t="shared" si="14"/>
        <v>0</v>
      </c>
      <c r="I118" s="21" t="s">
        <v>388</v>
      </c>
      <c r="J118" t="s">
        <v>390</v>
      </c>
    </row>
    <row r="119" spans="1:10" x14ac:dyDescent="0.3">
      <c r="A119" s="14" t="s">
        <v>63</v>
      </c>
      <c r="B119" s="7" t="s">
        <v>211</v>
      </c>
      <c r="C119" s="42" t="s">
        <v>64</v>
      </c>
      <c r="D119" s="7">
        <v>1</v>
      </c>
      <c r="E119" s="29">
        <v>7</v>
      </c>
      <c r="F119" s="8">
        <f t="shared" si="16"/>
        <v>5.6000000000000005</v>
      </c>
      <c r="G119" s="5"/>
      <c r="H119" s="9">
        <f t="shared" si="14"/>
        <v>0</v>
      </c>
      <c r="I119" s="21" t="s">
        <v>389</v>
      </c>
      <c r="J119" t="s">
        <v>391</v>
      </c>
    </row>
    <row r="120" spans="1:10" s="21" customFormat="1" x14ac:dyDescent="0.3">
      <c r="A120" s="18"/>
      <c r="B120" s="19"/>
      <c r="C120" s="19"/>
      <c r="D120" s="19"/>
      <c r="E120" s="30"/>
      <c r="F120" s="8"/>
      <c r="G120" s="19"/>
      <c r="H120" s="20"/>
    </row>
    <row r="121" spans="1:10" s="21" customFormat="1" x14ac:dyDescent="0.3">
      <c r="A121" s="18"/>
      <c r="B121" s="19"/>
      <c r="C121" s="19"/>
      <c r="D121" s="19"/>
      <c r="E121" s="30"/>
      <c r="F121" s="8"/>
      <c r="G121" s="19"/>
      <c r="H121" s="20"/>
    </row>
    <row r="122" spans="1:10" x14ac:dyDescent="0.3">
      <c r="A122" s="14" t="s">
        <v>189</v>
      </c>
      <c r="B122" s="7" t="s">
        <v>211</v>
      </c>
      <c r="C122" s="42" t="s">
        <v>209</v>
      </c>
      <c r="D122" s="7">
        <v>1</v>
      </c>
      <c r="E122" s="29">
        <v>119</v>
      </c>
      <c r="F122" s="8">
        <f t="shared" ref="F122:F123" si="17">E122*(1-$G$8)</f>
        <v>95.2</v>
      </c>
      <c r="G122" s="5"/>
      <c r="H122" s="9">
        <f t="shared" si="14"/>
        <v>0</v>
      </c>
      <c r="I122" t="s">
        <v>337</v>
      </c>
    </row>
    <row r="123" spans="1:10" x14ac:dyDescent="0.3">
      <c r="A123" s="14" t="s">
        <v>65</v>
      </c>
      <c r="B123" s="7" t="s">
        <v>211</v>
      </c>
      <c r="C123" s="7" t="s">
        <v>66</v>
      </c>
      <c r="D123" s="7">
        <v>1</v>
      </c>
      <c r="E123" s="29">
        <v>25</v>
      </c>
      <c r="F123" s="8">
        <f t="shared" si="17"/>
        <v>20</v>
      </c>
      <c r="G123" s="5"/>
      <c r="H123" s="9">
        <f t="shared" si="14"/>
        <v>0</v>
      </c>
      <c r="I123" t="s">
        <v>338</v>
      </c>
    </row>
    <row r="124" spans="1:10" s="21" customFormat="1" x14ac:dyDescent="0.3">
      <c r="A124" s="18"/>
      <c r="B124" s="19"/>
      <c r="C124" s="19"/>
      <c r="D124" s="19"/>
      <c r="E124" s="30"/>
      <c r="F124" s="8"/>
      <c r="G124" s="19"/>
      <c r="H124" s="20"/>
    </row>
    <row r="125" spans="1:10" x14ac:dyDescent="0.3">
      <c r="A125" s="14" t="s">
        <v>67</v>
      </c>
      <c r="B125" s="7" t="s">
        <v>211</v>
      </c>
      <c r="C125" s="7" t="s">
        <v>272</v>
      </c>
      <c r="D125" s="7">
        <v>1</v>
      </c>
      <c r="E125" s="29">
        <v>30</v>
      </c>
      <c r="F125" s="8">
        <f t="shared" ref="F125:F137" si="18">E125*(1-$G$8)</f>
        <v>24</v>
      </c>
      <c r="G125" s="5"/>
      <c r="H125" s="9">
        <f t="shared" si="14"/>
        <v>0</v>
      </c>
      <c r="I125" t="s">
        <v>339</v>
      </c>
    </row>
    <row r="126" spans="1:10" x14ac:dyDescent="0.3">
      <c r="A126" s="14" t="s">
        <v>68</v>
      </c>
      <c r="B126" s="7" t="s">
        <v>211</v>
      </c>
      <c r="C126" s="42" t="s">
        <v>273</v>
      </c>
      <c r="D126" s="7">
        <v>1</v>
      </c>
      <c r="E126" s="29">
        <v>30</v>
      </c>
      <c r="F126" s="8">
        <f t="shared" si="18"/>
        <v>24</v>
      </c>
      <c r="G126" s="5"/>
      <c r="H126" s="9">
        <f t="shared" si="14"/>
        <v>0</v>
      </c>
      <c r="I126" t="s">
        <v>339</v>
      </c>
    </row>
    <row r="127" spans="1:10" x14ac:dyDescent="0.3">
      <c r="A127" s="14" t="s">
        <v>69</v>
      </c>
      <c r="B127" s="7" t="s">
        <v>211</v>
      </c>
      <c r="C127" s="7" t="s">
        <v>274</v>
      </c>
      <c r="D127" s="7">
        <v>1</v>
      </c>
      <c r="E127" s="29">
        <v>30</v>
      </c>
      <c r="F127" s="8">
        <f t="shared" si="18"/>
        <v>24</v>
      </c>
      <c r="G127" s="5"/>
      <c r="H127" s="9">
        <f t="shared" si="14"/>
        <v>0</v>
      </c>
      <c r="I127" t="s">
        <v>339</v>
      </c>
    </row>
    <row r="128" spans="1:10" x14ac:dyDescent="0.3">
      <c r="A128" s="14" t="s">
        <v>70</v>
      </c>
      <c r="B128" s="7" t="s">
        <v>211</v>
      </c>
      <c r="C128" s="7" t="s">
        <v>275</v>
      </c>
      <c r="D128" s="7">
        <v>1</v>
      </c>
      <c r="E128" s="29">
        <v>30</v>
      </c>
      <c r="F128" s="8">
        <f t="shared" si="18"/>
        <v>24</v>
      </c>
      <c r="G128" s="5"/>
      <c r="H128" s="9">
        <f t="shared" si="14"/>
        <v>0</v>
      </c>
      <c r="I128" t="s">
        <v>339</v>
      </c>
    </row>
    <row r="129" spans="1:10" x14ac:dyDescent="0.3">
      <c r="A129" s="14" t="s">
        <v>71</v>
      </c>
      <c r="B129" s="7" t="s">
        <v>211</v>
      </c>
      <c r="C129" s="42" t="s">
        <v>72</v>
      </c>
      <c r="D129" s="7">
        <v>1</v>
      </c>
      <c r="E129" s="29">
        <v>12</v>
      </c>
      <c r="F129" s="8">
        <f t="shared" si="18"/>
        <v>9.6000000000000014</v>
      </c>
      <c r="G129" s="5"/>
      <c r="H129" s="9">
        <f t="shared" si="14"/>
        <v>0</v>
      </c>
      <c r="I129" t="s">
        <v>339</v>
      </c>
      <c r="J129" t="s">
        <v>358</v>
      </c>
    </row>
    <row r="130" spans="1:10" x14ac:dyDescent="0.3">
      <c r="A130" s="14" t="s">
        <v>73</v>
      </c>
      <c r="B130" s="7" t="s">
        <v>211</v>
      </c>
      <c r="C130" s="7" t="s">
        <v>74</v>
      </c>
      <c r="D130" s="7">
        <v>1</v>
      </c>
      <c r="E130" s="29">
        <v>15</v>
      </c>
      <c r="F130" s="8">
        <f t="shared" si="18"/>
        <v>12</v>
      </c>
      <c r="G130" s="5"/>
      <c r="H130" s="9">
        <f t="shared" si="14"/>
        <v>0</v>
      </c>
      <c r="I130" t="s">
        <v>359</v>
      </c>
    </row>
    <row r="131" spans="1:10" x14ac:dyDescent="0.3">
      <c r="A131" s="14" t="s">
        <v>75</v>
      </c>
      <c r="B131" s="7" t="s">
        <v>211</v>
      </c>
      <c r="C131" s="42" t="s">
        <v>76</v>
      </c>
      <c r="D131" s="7">
        <v>1</v>
      </c>
      <c r="E131" s="29">
        <v>60</v>
      </c>
      <c r="F131" s="8">
        <f t="shared" si="18"/>
        <v>48</v>
      </c>
      <c r="G131" s="5"/>
      <c r="H131" s="9">
        <f t="shared" si="14"/>
        <v>0</v>
      </c>
      <c r="I131" t="s">
        <v>360</v>
      </c>
    </row>
    <row r="132" spans="1:10" x14ac:dyDescent="0.3">
      <c r="A132" s="14" t="s">
        <v>77</v>
      </c>
      <c r="B132" s="7" t="s">
        <v>211</v>
      </c>
      <c r="C132" s="7" t="s">
        <v>78</v>
      </c>
      <c r="D132" s="7">
        <v>1</v>
      </c>
      <c r="E132" s="29">
        <v>40</v>
      </c>
      <c r="F132" s="8">
        <f t="shared" si="18"/>
        <v>32</v>
      </c>
      <c r="G132" s="5"/>
      <c r="H132" s="9">
        <f t="shared" si="14"/>
        <v>0</v>
      </c>
      <c r="I132" t="s">
        <v>361</v>
      </c>
    </row>
    <row r="133" spans="1:10" x14ac:dyDescent="0.3">
      <c r="A133" s="14" t="s">
        <v>184</v>
      </c>
      <c r="B133" s="7" t="s">
        <v>211</v>
      </c>
      <c r="C133" s="7" t="s">
        <v>276</v>
      </c>
      <c r="D133" s="7">
        <v>1</v>
      </c>
      <c r="E133" s="29">
        <v>500</v>
      </c>
      <c r="F133" s="8">
        <f t="shared" si="18"/>
        <v>400</v>
      </c>
      <c r="G133" s="5"/>
      <c r="H133" s="9">
        <f t="shared" si="14"/>
        <v>0</v>
      </c>
      <c r="I133" t="s">
        <v>340</v>
      </c>
    </row>
    <row r="134" spans="1:10" x14ac:dyDescent="0.3">
      <c r="A134" s="14" t="s">
        <v>185</v>
      </c>
      <c r="B134" s="7" t="s">
        <v>211</v>
      </c>
      <c r="C134" s="7" t="s">
        <v>277</v>
      </c>
      <c r="D134" s="7">
        <v>1</v>
      </c>
      <c r="E134" s="29">
        <v>80</v>
      </c>
      <c r="F134" s="8">
        <f t="shared" si="18"/>
        <v>64</v>
      </c>
      <c r="G134" s="5"/>
      <c r="H134" s="9">
        <f t="shared" si="14"/>
        <v>0</v>
      </c>
      <c r="I134" t="s">
        <v>357</v>
      </c>
    </row>
    <row r="135" spans="1:10" x14ac:dyDescent="0.3">
      <c r="A135" s="14" t="s">
        <v>186</v>
      </c>
      <c r="B135" s="7" t="s">
        <v>211</v>
      </c>
      <c r="C135" s="7" t="s">
        <v>210</v>
      </c>
      <c r="D135" s="7">
        <v>1</v>
      </c>
      <c r="E135" s="29">
        <v>80</v>
      </c>
      <c r="F135" s="8">
        <f t="shared" si="18"/>
        <v>64</v>
      </c>
      <c r="G135" s="5"/>
      <c r="H135" s="9">
        <f t="shared" si="14"/>
        <v>0</v>
      </c>
      <c r="I135" t="s">
        <v>357</v>
      </c>
    </row>
    <row r="136" spans="1:10" x14ac:dyDescent="0.3">
      <c r="A136" s="14" t="s">
        <v>187</v>
      </c>
      <c r="B136" s="7" t="s">
        <v>211</v>
      </c>
      <c r="C136" s="7" t="s">
        <v>278</v>
      </c>
      <c r="D136" s="7">
        <v>1</v>
      </c>
      <c r="E136" s="29">
        <v>80</v>
      </c>
      <c r="F136" s="8">
        <f t="shared" si="18"/>
        <v>64</v>
      </c>
      <c r="G136" s="5"/>
      <c r="H136" s="9">
        <f t="shared" si="14"/>
        <v>0</v>
      </c>
      <c r="I136" t="s">
        <v>357</v>
      </c>
    </row>
    <row r="137" spans="1:10" x14ac:dyDescent="0.3">
      <c r="A137" s="14" t="s">
        <v>188</v>
      </c>
      <c r="B137" s="7" t="s">
        <v>211</v>
      </c>
      <c r="C137" s="7" t="s">
        <v>279</v>
      </c>
      <c r="D137" s="7">
        <v>1</v>
      </c>
      <c r="E137" s="29">
        <v>80</v>
      </c>
      <c r="F137" s="8">
        <f t="shared" si="18"/>
        <v>64</v>
      </c>
      <c r="G137" s="5"/>
      <c r="H137" s="9">
        <f t="shared" si="14"/>
        <v>0</v>
      </c>
      <c r="I137" t="s">
        <v>357</v>
      </c>
    </row>
    <row r="138" spans="1:10" s="21" customFormat="1" x14ac:dyDescent="0.3">
      <c r="A138" s="18"/>
      <c r="B138" s="19"/>
      <c r="C138" s="19"/>
      <c r="D138" s="19"/>
      <c r="E138" s="30"/>
      <c r="F138" s="8"/>
      <c r="G138" s="19"/>
      <c r="H138" s="20"/>
    </row>
    <row r="139" spans="1:10" x14ac:dyDescent="0.3">
      <c r="A139" s="14" t="s">
        <v>79</v>
      </c>
      <c r="B139" s="7" t="s">
        <v>211</v>
      </c>
      <c r="C139" s="7" t="s">
        <v>80</v>
      </c>
      <c r="D139" s="7">
        <v>1</v>
      </c>
      <c r="E139" s="29">
        <v>40</v>
      </c>
      <c r="F139" s="8">
        <f t="shared" ref="F139:F151" si="19">E139*(1-$G$8)</f>
        <v>32</v>
      </c>
      <c r="G139" s="5"/>
      <c r="H139" s="9">
        <f t="shared" si="14"/>
        <v>0</v>
      </c>
      <c r="I139" t="s">
        <v>356</v>
      </c>
    </row>
    <row r="140" spans="1:10" x14ac:dyDescent="0.3">
      <c r="A140" s="14" t="s">
        <v>81</v>
      </c>
      <c r="B140" s="7" t="s">
        <v>211</v>
      </c>
      <c r="C140" s="7" t="s">
        <v>82</v>
      </c>
      <c r="D140" s="7">
        <v>1</v>
      </c>
      <c r="E140" s="29">
        <v>16</v>
      </c>
      <c r="F140" s="8">
        <f t="shared" si="19"/>
        <v>12.8</v>
      </c>
      <c r="G140" s="5"/>
      <c r="H140" s="9">
        <f t="shared" ref="H140:H176" si="20">F140*G140</f>
        <v>0</v>
      </c>
      <c r="I140" t="s">
        <v>343</v>
      </c>
    </row>
    <row r="141" spans="1:10" x14ac:dyDescent="0.3">
      <c r="A141" s="14" t="s">
        <v>83</v>
      </c>
      <c r="B141" s="7" t="s">
        <v>211</v>
      </c>
      <c r="C141" s="42" t="s">
        <v>84</v>
      </c>
      <c r="D141" s="7">
        <v>1</v>
      </c>
      <c r="E141" s="29">
        <v>16</v>
      </c>
      <c r="F141" s="8">
        <f t="shared" si="19"/>
        <v>12.8</v>
      </c>
      <c r="G141" s="5"/>
      <c r="H141" s="9">
        <f t="shared" si="20"/>
        <v>0</v>
      </c>
      <c r="I141" t="s">
        <v>344</v>
      </c>
    </row>
    <row r="142" spans="1:10" x14ac:dyDescent="0.3">
      <c r="A142" s="14" t="s">
        <v>85</v>
      </c>
      <c r="B142" s="7" t="s">
        <v>211</v>
      </c>
      <c r="C142" s="42" t="s">
        <v>86</v>
      </c>
      <c r="D142" s="7">
        <v>1</v>
      </c>
      <c r="E142" s="29">
        <v>12</v>
      </c>
      <c r="F142" s="8">
        <f t="shared" si="19"/>
        <v>9.6000000000000014</v>
      </c>
      <c r="G142" s="5"/>
      <c r="H142" s="9">
        <f t="shared" si="20"/>
        <v>0</v>
      </c>
      <c r="I142" t="s">
        <v>341</v>
      </c>
    </row>
    <row r="143" spans="1:10" x14ac:dyDescent="0.3">
      <c r="A143" s="14" t="s">
        <v>87</v>
      </c>
      <c r="B143" s="7" t="s">
        <v>211</v>
      </c>
      <c r="C143" s="7" t="s">
        <v>88</v>
      </c>
      <c r="D143" s="7">
        <v>1</v>
      </c>
      <c r="E143" s="29">
        <v>23</v>
      </c>
      <c r="F143" s="8">
        <f t="shared" si="19"/>
        <v>18.400000000000002</v>
      </c>
      <c r="G143" s="5"/>
      <c r="H143" s="9">
        <f t="shared" si="20"/>
        <v>0</v>
      </c>
      <c r="I143" t="s">
        <v>342</v>
      </c>
    </row>
    <row r="144" spans="1:10" s="21" customFormat="1" x14ac:dyDescent="0.3">
      <c r="A144" s="18"/>
      <c r="B144" s="19"/>
      <c r="C144" s="19"/>
      <c r="D144" s="19"/>
      <c r="E144" s="30"/>
      <c r="F144" s="8">
        <f t="shared" si="19"/>
        <v>0</v>
      </c>
      <c r="G144" s="19"/>
      <c r="H144" s="20"/>
    </row>
    <row r="145" spans="1:9" x14ac:dyDescent="0.3">
      <c r="A145" s="14">
        <v>5560058</v>
      </c>
      <c r="B145" s="7" t="s">
        <v>171</v>
      </c>
      <c r="C145" s="7" t="s">
        <v>280</v>
      </c>
      <c r="D145" s="7">
        <v>1</v>
      </c>
      <c r="E145" s="29">
        <v>35</v>
      </c>
      <c r="F145" s="8">
        <f t="shared" si="19"/>
        <v>28</v>
      </c>
      <c r="G145" s="5"/>
      <c r="H145" s="9">
        <f t="shared" si="20"/>
        <v>0</v>
      </c>
      <c r="I145" s="21" t="s">
        <v>345</v>
      </c>
    </row>
    <row r="146" spans="1:9" x14ac:dyDescent="0.3">
      <c r="A146" s="14">
        <v>5560059</v>
      </c>
      <c r="B146" s="7" t="s">
        <v>171</v>
      </c>
      <c r="C146" s="42" t="s">
        <v>281</v>
      </c>
      <c r="D146" s="7">
        <v>1</v>
      </c>
      <c r="E146" s="29">
        <v>35</v>
      </c>
      <c r="F146" s="8">
        <f t="shared" si="19"/>
        <v>28</v>
      </c>
      <c r="G146" s="5"/>
      <c r="H146" s="9">
        <f t="shared" si="20"/>
        <v>0</v>
      </c>
      <c r="I146" s="21" t="s">
        <v>345</v>
      </c>
    </row>
    <row r="147" spans="1:9" x14ac:dyDescent="0.3">
      <c r="A147" s="14">
        <v>5560060</v>
      </c>
      <c r="B147" s="7" t="s">
        <v>171</v>
      </c>
      <c r="C147" s="7" t="s">
        <v>282</v>
      </c>
      <c r="D147" s="7">
        <v>1</v>
      </c>
      <c r="E147" s="29">
        <v>35</v>
      </c>
      <c r="F147" s="8">
        <f t="shared" si="19"/>
        <v>28</v>
      </c>
      <c r="G147" s="5"/>
      <c r="H147" s="9">
        <f t="shared" si="20"/>
        <v>0</v>
      </c>
      <c r="I147" s="21" t="s">
        <v>345</v>
      </c>
    </row>
    <row r="148" spans="1:9" x14ac:dyDescent="0.3">
      <c r="A148" s="14">
        <v>5560061</v>
      </c>
      <c r="B148" s="7" t="s">
        <v>171</v>
      </c>
      <c r="C148" s="7" t="s">
        <v>283</v>
      </c>
      <c r="D148" s="7">
        <v>1</v>
      </c>
      <c r="E148" s="29">
        <v>35</v>
      </c>
      <c r="F148" s="8">
        <f t="shared" si="19"/>
        <v>28</v>
      </c>
      <c r="G148" s="5"/>
      <c r="H148" s="9">
        <f t="shared" si="20"/>
        <v>0</v>
      </c>
      <c r="I148" s="21" t="s">
        <v>345</v>
      </c>
    </row>
    <row r="149" spans="1:9" x14ac:dyDescent="0.3">
      <c r="A149" s="14">
        <v>5560055</v>
      </c>
      <c r="B149" s="7" t="s">
        <v>171</v>
      </c>
      <c r="C149" s="7" t="s">
        <v>284</v>
      </c>
      <c r="D149" s="7">
        <v>1</v>
      </c>
      <c r="E149" s="29">
        <v>20</v>
      </c>
      <c r="F149" s="8">
        <f t="shared" si="19"/>
        <v>16</v>
      </c>
      <c r="G149" s="5"/>
      <c r="H149" s="9">
        <f t="shared" si="20"/>
        <v>0</v>
      </c>
      <c r="I149" s="21" t="s">
        <v>346</v>
      </c>
    </row>
    <row r="150" spans="1:9" x14ac:dyDescent="0.3">
      <c r="A150" s="14">
        <v>5560056</v>
      </c>
      <c r="B150" s="7" t="s">
        <v>171</v>
      </c>
      <c r="C150" s="7" t="s">
        <v>285</v>
      </c>
      <c r="D150" s="7">
        <v>1</v>
      </c>
      <c r="E150" s="29">
        <v>20</v>
      </c>
      <c r="F150" s="8">
        <f t="shared" si="19"/>
        <v>16</v>
      </c>
      <c r="G150" s="5"/>
      <c r="H150" s="9">
        <f t="shared" si="20"/>
        <v>0</v>
      </c>
      <c r="I150" s="21" t="s">
        <v>346</v>
      </c>
    </row>
    <row r="151" spans="1:9" x14ac:dyDescent="0.3">
      <c r="A151" s="14">
        <v>5560057</v>
      </c>
      <c r="B151" s="7" t="s">
        <v>171</v>
      </c>
      <c r="C151" s="7" t="s">
        <v>286</v>
      </c>
      <c r="D151" s="7">
        <v>1</v>
      </c>
      <c r="E151" s="29">
        <v>20</v>
      </c>
      <c r="F151" s="8">
        <f t="shared" si="19"/>
        <v>16</v>
      </c>
      <c r="G151" s="5"/>
      <c r="H151" s="9">
        <f t="shared" si="20"/>
        <v>0</v>
      </c>
      <c r="I151" s="21" t="s">
        <v>346</v>
      </c>
    </row>
    <row r="152" spans="1:9" s="21" customFormat="1" x14ac:dyDescent="0.3">
      <c r="A152" s="18"/>
      <c r="B152" s="19"/>
      <c r="C152" s="19"/>
      <c r="D152" s="19"/>
      <c r="E152" s="30"/>
      <c r="F152" s="8"/>
      <c r="G152" s="19"/>
      <c r="H152" s="20"/>
    </row>
    <row r="153" spans="1:9" x14ac:dyDescent="0.3">
      <c r="A153" s="14" t="s">
        <v>89</v>
      </c>
      <c r="B153" s="7" t="s">
        <v>211</v>
      </c>
      <c r="C153" s="42" t="s">
        <v>90</v>
      </c>
      <c r="D153" s="7">
        <v>1</v>
      </c>
      <c r="E153" s="29">
        <v>8</v>
      </c>
      <c r="F153" s="8">
        <f>E153*(1-$G$8)</f>
        <v>6.4</v>
      </c>
      <c r="G153" s="5"/>
      <c r="H153" s="9">
        <f t="shared" si="20"/>
        <v>0</v>
      </c>
      <c r="I153" s="21" t="s">
        <v>348</v>
      </c>
    </row>
    <row r="154" spans="1:9" x14ac:dyDescent="0.3">
      <c r="A154" s="14" t="s">
        <v>91</v>
      </c>
      <c r="B154" s="7" t="s">
        <v>211</v>
      </c>
      <c r="C154" s="42" t="s">
        <v>92</v>
      </c>
      <c r="D154" s="7">
        <v>1</v>
      </c>
      <c r="E154" s="29">
        <v>8</v>
      </c>
      <c r="F154" s="8">
        <f>E154*(1-$G$8)</f>
        <v>6.4</v>
      </c>
      <c r="G154" s="5"/>
      <c r="H154" s="9">
        <f t="shared" si="20"/>
        <v>0</v>
      </c>
      <c r="I154" s="21" t="s">
        <v>347</v>
      </c>
    </row>
    <row r="155" spans="1:9" s="21" customFormat="1" x14ac:dyDescent="0.3">
      <c r="A155" s="18"/>
      <c r="B155" s="19"/>
      <c r="C155" s="19"/>
      <c r="D155" s="19"/>
      <c r="E155" s="30"/>
      <c r="F155" s="8"/>
      <c r="G155" s="19"/>
      <c r="H155" s="20">
        <f t="shared" si="20"/>
        <v>0</v>
      </c>
    </row>
    <row r="156" spans="1:9" x14ac:dyDescent="0.3">
      <c r="A156" s="14" t="s">
        <v>93</v>
      </c>
      <c r="B156" s="7" t="s">
        <v>211</v>
      </c>
      <c r="C156" s="42" t="s">
        <v>94</v>
      </c>
      <c r="D156" s="7">
        <v>1</v>
      </c>
      <c r="E156" s="29">
        <v>450</v>
      </c>
      <c r="F156" s="8">
        <f t="shared" ref="F156:F169" si="21">E156*(1-$G$8)</f>
        <v>360</v>
      </c>
      <c r="G156" s="5"/>
      <c r="H156" s="9">
        <f t="shared" si="20"/>
        <v>0</v>
      </c>
      <c r="I156" s="21" t="s">
        <v>392</v>
      </c>
    </row>
    <row r="157" spans="1:9" x14ac:dyDescent="0.3">
      <c r="A157" s="14" t="s">
        <v>95</v>
      </c>
      <c r="B157" s="7" t="s">
        <v>211</v>
      </c>
      <c r="C157" s="42" t="s">
        <v>96</v>
      </c>
      <c r="D157" s="7">
        <v>1</v>
      </c>
      <c r="E157" s="29">
        <v>150</v>
      </c>
      <c r="F157" s="8">
        <f t="shared" si="21"/>
        <v>120</v>
      </c>
      <c r="G157" s="5"/>
      <c r="H157" s="9">
        <f t="shared" si="20"/>
        <v>0</v>
      </c>
      <c r="I157" s="21" t="s">
        <v>393</v>
      </c>
    </row>
    <row r="158" spans="1:9" x14ac:dyDescent="0.3">
      <c r="A158" s="14" t="s">
        <v>97</v>
      </c>
      <c r="B158" s="7" t="s">
        <v>211</v>
      </c>
      <c r="C158" s="7" t="s">
        <v>98</v>
      </c>
      <c r="D158" s="7">
        <v>1</v>
      </c>
      <c r="E158" s="29">
        <v>220</v>
      </c>
      <c r="F158" s="8">
        <f t="shared" si="21"/>
        <v>176</v>
      </c>
      <c r="G158" s="5"/>
      <c r="H158" s="9">
        <f t="shared" si="20"/>
        <v>0</v>
      </c>
      <c r="I158" s="21" t="s">
        <v>394</v>
      </c>
    </row>
    <row r="159" spans="1:9" x14ac:dyDescent="0.3">
      <c r="A159" s="14" t="s">
        <v>99</v>
      </c>
      <c r="B159" s="7" t="s">
        <v>211</v>
      </c>
      <c r="C159" s="7" t="s">
        <v>100</v>
      </c>
      <c r="D159" s="7">
        <v>1</v>
      </c>
      <c r="E159" s="29">
        <v>25</v>
      </c>
      <c r="F159" s="8">
        <f t="shared" si="21"/>
        <v>20</v>
      </c>
      <c r="G159" s="5"/>
      <c r="H159" s="9">
        <f t="shared" si="20"/>
        <v>0</v>
      </c>
      <c r="I159" s="21" t="s">
        <v>394</v>
      </c>
    </row>
    <row r="160" spans="1:9" x14ac:dyDescent="0.3">
      <c r="A160" s="14" t="s">
        <v>101</v>
      </c>
      <c r="B160" s="7" t="s">
        <v>211</v>
      </c>
      <c r="C160" s="7" t="s">
        <v>102</v>
      </c>
      <c r="D160" s="7">
        <v>1</v>
      </c>
      <c r="E160" s="29">
        <v>80</v>
      </c>
      <c r="F160" s="8">
        <f t="shared" si="21"/>
        <v>64</v>
      </c>
      <c r="G160" s="5"/>
      <c r="H160" s="9">
        <f t="shared" si="20"/>
        <v>0</v>
      </c>
      <c r="I160" s="21" t="s">
        <v>394</v>
      </c>
    </row>
    <row r="161" spans="1:9" x14ac:dyDescent="0.3">
      <c r="A161" s="14" t="s">
        <v>103</v>
      </c>
      <c r="B161" s="7" t="s">
        <v>211</v>
      </c>
      <c r="C161" s="7" t="s">
        <v>104</v>
      </c>
      <c r="D161" s="7">
        <v>1</v>
      </c>
      <c r="E161" s="29">
        <v>150</v>
      </c>
      <c r="F161" s="8">
        <f t="shared" si="21"/>
        <v>120</v>
      </c>
      <c r="G161" s="5"/>
      <c r="H161" s="9">
        <f t="shared" si="20"/>
        <v>0</v>
      </c>
      <c r="I161" s="21" t="s">
        <v>395</v>
      </c>
    </row>
    <row r="162" spans="1:9" x14ac:dyDescent="0.3">
      <c r="A162" s="14" t="s">
        <v>105</v>
      </c>
      <c r="B162" s="7" t="s">
        <v>211</v>
      </c>
      <c r="C162" s="7" t="s">
        <v>106</v>
      </c>
      <c r="D162" s="7">
        <v>1</v>
      </c>
      <c r="E162" s="29">
        <v>100</v>
      </c>
      <c r="F162" s="8">
        <f t="shared" si="21"/>
        <v>80</v>
      </c>
      <c r="G162" s="5"/>
      <c r="H162" s="9">
        <f t="shared" si="20"/>
        <v>0</v>
      </c>
      <c r="I162" s="21" t="s">
        <v>394</v>
      </c>
    </row>
    <row r="163" spans="1:9" x14ac:dyDescent="0.3">
      <c r="A163" s="14" t="s">
        <v>224</v>
      </c>
      <c r="B163" s="7" t="s">
        <v>211</v>
      </c>
      <c r="C163" s="7" t="s">
        <v>287</v>
      </c>
      <c r="D163" s="7">
        <v>1</v>
      </c>
      <c r="E163" s="29">
        <v>130</v>
      </c>
      <c r="F163" s="8">
        <f t="shared" si="21"/>
        <v>104</v>
      </c>
      <c r="G163" s="5"/>
      <c r="H163" s="9">
        <f t="shared" si="20"/>
        <v>0</v>
      </c>
      <c r="I163" s="21" t="s">
        <v>396</v>
      </c>
    </row>
    <row r="164" spans="1:9" x14ac:dyDescent="0.3">
      <c r="A164" s="14" t="s">
        <v>107</v>
      </c>
      <c r="B164" s="7" t="s">
        <v>211</v>
      </c>
      <c r="C164" s="7" t="s">
        <v>108</v>
      </c>
      <c r="D164" s="7">
        <v>1</v>
      </c>
      <c r="E164" s="29">
        <v>100</v>
      </c>
      <c r="F164" s="8">
        <f t="shared" si="21"/>
        <v>80</v>
      </c>
      <c r="G164" s="5"/>
      <c r="H164" s="9">
        <f t="shared" si="20"/>
        <v>0</v>
      </c>
      <c r="I164" s="21" t="s">
        <v>396</v>
      </c>
    </row>
    <row r="165" spans="1:9" x14ac:dyDescent="0.3">
      <c r="A165" s="14" t="s">
        <v>109</v>
      </c>
      <c r="B165" s="7" t="s">
        <v>211</v>
      </c>
      <c r="C165" s="42" t="s">
        <v>110</v>
      </c>
      <c r="D165" s="7">
        <v>1</v>
      </c>
      <c r="E165" s="29">
        <v>150</v>
      </c>
      <c r="F165" s="8">
        <f t="shared" si="21"/>
        <v>120</v>
      </c>
      <c r="G165" s="5"/>
      <c r="H165" s="9">
        <f t="shared" si="20"/>
        <v>0</v>
      </c>
      <c r="I165" s="21" t="s">
        <v>397</v>
      </c>
    </row>
    <row r="166" spans="1:9" x14ac:dyDescent="0.3">
      <c r="A166" s="14" t="s">
        <v>111</v>
      </c>
      <c r="B166" s="7" t="s">
        <v>211</v>
      </c>
      <c r="C166" s="7" t="s">
        <v>112</v>
      </c>
      <c r="D166" s="7">
        <v>1</v>
      </c>
      <c r="E166" s="29">
        <v>230</v>
      </c>
      <c r="F166" s="8">
        <f t="shared" si="21"/>
        <v>184</v>
      </c>
      <c r="G166" s="5"/>
      <c r="H166" s="9">
        <f t="shared" si="20"/>
        <v>0</v>
      </c>
      <c r="I166" s="21" t="s">
        <v>398</v>
      </c>
    </row>
    <row r="167" spans="1:9" x14ac:dyDescent="0.3">
      <c r="A167" s="14" t="s">
        <v>113</v>
      </c>
      <c r="B167" s="7" t="s">
        <v>211</v>
      </c>
      <c r="C167" s="7" t="s">
        <v>114</v>
      </c>
      <c r="D167" s="7">
        <v>1</v>
      </c>
      <c r="E167" s="29">
        <v>36</v>
      </c>
      <c r="F167" s="8">
        <f t="shared" si="21"/>
        <v>28.8</v>
      </c>
      <c r="G167" s="5"/>
      <c r="H167" s="9">
        <f t="shared" si="20"/>
        <v>0</v>
      </c>
      <c r="I167" s="21" t="s">
        <v>399</v>
      </c>
    </row>
    <row r="168" spans="1:9" x14ac:dyDescent="0.3">
      <c r="A168" s="14" t="s">
        <v>115</v>
      </c>
      <c r="B168" s="7" t="s">
        <v>211</v>
      </c>
      <c r="C168" s="7" t="s">
        <v>116</v>
      </c>
      <c r="D168" s="7">
        <v>1</v>
      </c>
      <c r="E168" s="29">
        <v>500</v>
      </c>
      <c r="F168" s="8">
        <f t="shared" si="21"/>
        <v>400</v>
      </c>
      <c r="G168" s="5"/>
      <c r="H168" s="9">
        <f t="shared" si="20"/>
        <v>0</v>
      </c>
      <c r="I168" s="21" t="s">
        <v>400</v>
      </c>
    </row>
    <row r="169" spans="1:9" x14ac:dyDescent="0.3">
      <c r="A169" s="14" t="s">
        <v>117</v>
      </c>
      <c r="B169" s="7" t="s">
        <v>211</v>
      </c>
      <c r="C169" s="7" t="s">
        <v>118</v>
      </c>
      <c r="D169" s="7">
        <v>1</v>
      </c>
      <c r="E169" s="29">
        <v>120</v>
      </c>
      <c r="F169" s="8">
        <f t="shared" si="21"/>
        <v>96</v>
      </c>
      <c r="G169" s="5"/>
      <c r="H169" s="9">
        <f t="shared" si="20"/>
        <v>0</v>
      </c>
      <c r="I169" s="21" t="s">
        <v>401</v>
      </c>
    </row>
    <row r="170" spans="1:9" s="21" customFormat="1" x14ac:dyDescent="0.3">
      <c r="A170" s="18"/>
      <c r="B170" s="19"/>
      <c r="C170" s="19"/>
      <c r="D170" s="19"/>
      <c r="E170" s="30"/>
      <c r="F170" s="8"/>
      <c r="G170" s="19"/>
      <c r="H170" s="20"/>
    </row>
    <row r="171" spans="1:9" x14ac:dyDescent="0.3">
      <c r="A171" s="14" t="s">
        <v>119</v>
      </c>
      <c r="B171" s="7" t="s">
        <v>211</v>
      </c>
      <c r="C171" s="7" t="s">
        <v>120</v>
      </c>
      <c r="D171" s="7">
        <v>36</v>
      </c>
      <c r="E171" s="29">
        <v>2</v>
      </c>
      <c r="F171" s="8">
        <f t="shared" ref="F171:F180" si="22">E171*(1-$G$8)</f>
        <v>1.6</v>
      </c>
      <c r="G171" s="5"/>
      <c r="H171" s="9">
        <f t="shared" si="20"/>
        <v>0</v>
      </c>
    </row>
    <row r="172" spans="1:9" x14ac:dyDescent="0.3">
      <c r="A172" s="14" t="s">
        <v>121</v>
      </c>
      <c r="B172" s="7" t="s">
        <v>211</v>
      </c>
      <c r="C172" s="42" t="s">
        <v>122</v>
      </c>
      <c r="D172" s="7">
        <v>1</v>
      </c>
      <c r="E172" s="29">
        <v>12</v>
      </c>
      <c r="F172" s="8">
        <f t="shared" si="22"/>
        <v>9.6000000000000014</v>
      </c>
      <c r="G172" s="5"/>
      <c r="H172" s="9">
        <f t="shared" si="20"/>
        <v>0</v>
      </c>
      <c r="I172" t="s">
        <v>353</v>
      </c>
    </row>
    <row r="173" spans="1:9" x14ac:dyDescent="0.3">
      <c r="A173" s="14" t="s">
        <v>123</v>
      </c>
      <c r="B173" s="7" t="s">
        <v>211</v>
      </c>
      <c r="C173" s="7" t="s">
        <v>124</v>
      </c>
      <c r="D173" s="7">
        <v>1</v>
      </c>
      <c r="E173" s="29">
        <v>40</v>
      </c>
      <c r="F173" s="8">
        <f t="shared" si="22"/>
        <v>32</v>
      </c>
      <c r="G173" s="5"/>
      <c r="H173" s="9">
        <f t="shared" si="20"/>
        <v>0</v>
      </c>
      <c r="I173" t="s">
        <v>353</v>
      </c>
    </row>
    <row r="174" spans="1:9" x14ac:dyDescent="0.3">
      <c r="A174" s="14" t="s">
        <v>125</v>
      </c>
      <c r="B174" s="7" t="s">
        <v>211</v>
      </c>
      <c r="C174" s="7" t="s">
        <v>126</v>
      </c>
      <c r="D174" s="7">
        <v>1</v>
      </c>
      <c r="E174" s="29">
        <v>30</v>
      </c>
      <c r="F174" s="8">
        <f t="shared" si="22"/>
        <v>24</v>
      </c>
      <c r="G174" s="5"/>
      <c r="H174" s="9">
        <f t="shared" si="20"/>
        <v>0</v>
      </c>
      <c r="I174" t="s">
        <v>350</v>
      </c>
    </row>
    <row r="175" spans="1:9" x14ac:dyDescent="0.3">
      <c r="A175" s="14" t="s">
        <v>127</v>
      </c>
      <c r="B175" s="7" t="s">
        <v>211</v>
      </c>
      <c r="C175" s="7" t="s">
        <v>128</v>
      </c>
      <c r="D175" s="7">
        <v>1</v>
      </c>
      <c r="E175" s="29">
        <v>12</v>
      </c>
      <c r="F175" s="8">
        <f t="shared" si="22"/>
        <v>9.6000000000000014</v>
      </c>
      <c r="G175" s="5"/>
      <c r="H175" s="9">
        <f t="shared" si="20"/>
        <v>0</v>
      </c>
      <c r="I175" t="s">
        <v>354</v>
      </c>
    </row>
    <row r="176" spans="1:9" x14ac:dyDescent="0.3">
      <c r="A176" s="14" t="s">
        <v>129</v>
      </c>
      <c r="B176" s="7" t="s">
        <v>211</v>
      </c>
      <c r="C176" s="7" t="s">
        <v>130</v>
      </c>
      <c r="D176" s="7">
        <v>1</v>
      </c>
      <c r="E176" s="29">
        <v>10</v>
      </c>
      <c r="F176" s="8">
        <f t="shared" si="22"/>
        <v>8</v>
      </c>
      <c r="G176" s="5"/>
      <c r="H176" s="9">
        <f t="shared" si="20"/>
        <v>0</v>
      </c>
      <c r="I176" t="s">
        <v>355</v>
      </c>
    </row>
    <row r="177" spans="1:10" x14ac:dyDescent="0.3">
      <c r="A177" s="14" t="s">
        <v>131</v>
      </c>
      <c r="B177" s="7" t="s">
        <v>211</v>
      </c>
      <c r="C177" s="42" t="s">
        <v>132</v>
      </c>
      <c r="D177" s="7">
        <v>1</v>
      </c>
      <c r="E177" s="29">
        <v>120</v>
      </c>
      <c r="F177" s="8">
        <f t="shared" si="22"/>
        <v>96</v>
      </c>
      <c r="G177" s="5"/>
      <c r="H177" s="9">
        <f t="shared" ref="H177:H179" si="23">F177*G177</f>
        <v>0</v>
      </c>
      <c r="I177" t="s">
        <v>349</v>
      </c>
      <c r="J177" t="s">
        <v>351</v>
      </c>
    </row>
    <row r="178" spans="1:10" x14ac:dyDescent="0.3">
      <c r="A178" s="14" t="s">
        <v>133</v>
      </c>
      <c r="B178" s="7" t="s">
        <v>211</v>
      </c>
      <c r="C178" s="7" t="s">
        <v>134</v>
      </c>
      <c r="D178" s="7">
        <v>1</v>
      </c>
      <c r="E178" s="29">
        <v>100</v>
      </c>
      <c r="F178" s="8">
        <f t="shared" si="22"/>
        <v>80</v>
      </c>
      <c r="G178" s="5"/>
      <c r="H178" s="9">
        <f t="shared" si="23"/>
        <v>0</v>
      </c>
      <c r="I178" t="s">
        <v>349</v>
      </c>
      <c r="J178" t="s">
        <v>352</v>
      </c>
    </row>
    <row r="179" spans="1:10" x14ac:dyDescent="0.3">
      <c r="A179" s="14" t="s">
        <v>135</v>
      </c>
      <c r="B179" s="7" t="s">
        <v>211</v>
      </c>
      <c r="C179" s="7" t="s">
        <v>136</v>
      </c>
      <c r="D179" s="7">
        <v>1</v>
      </c>
      <c r="E179" s="29">
        <v>40</v>
      </c>
      <c r="F179" s="8">
        <f t="shared" si="22"/>
        <v>32</v>
      </c>
      <c r="G179" s="5"/>
      <c r="H179" s="9">
        <f t="shared" si="23"/>
        <v>0</v>
      </c>
    </row>
    <row r="180" spans="1:10" x14ac:dyDescent="0.3">
      <c r="A180" s="14" t="s">
        <v>137</v>
      </c>
      <c r="B180" s="7" t="s">
        <v>211</v>
      </c>
      <c r="C180" s="7" t="s">
        <v>138</v>
      </c>
      <c r="D180" s="7">
        <v>1</v>
      </c>
      <c r="E180" s="29">
        <v>12</v>
      </c>
      <c r="F180" s="8">
        <f t="shared" si="22"/>
        <v>9.6000000000000014</v>
      </c>
      <c r="G180" s="5"/>
      <c r="H180" s="9">
        <f>F180*G180</f>
        <v>0</v>
      </c>
    </row>
    <row r="181" spans="1:10" x14ac:dyDescent="0.3">
      <c r="A181" s="14"/>
      <c r="B181" s="7"/>
      <c r="C181" s="7"/>
      <c r="D181" s="7"/>
      <c r="E181" s="7"/>
      <c r="F181" s="7"/>
      <c r="G181" s="7"/>
      <c r="H181" s="7"/>
    </row>
    <row r="182" spans="1:10" ht="15.6" x14ac:dyDescent="0.3">
      <c r="A182" s="43" t="s">
        <v>305</v>
      </c>
      <c r="B182" s="44"/>
      <c r="C182" s="44"/>
      <c r="D182" s="44"/>
      <c r="E182" s="44"/>
      <c r="F182" s="44"/>
      <c r="G182" s="44"/>
      <c r="H182" s="45"/>
    </row>
    <row r="183" spans="1:10" x14ac:dyDescent="0.3">
      <c r="A183" s="14" t="s">
        <v>139</v>
      </c>
      <c r="B183" s="7" t="s">
        <v>211</v>
      </c>
      <c r="C183" s="7" t="s">
        <v>140</v>
      </c>
      <c r="D183" s="7">
        <v>6</v>
      </c>
      <c r="E183" s="29">
        <v>12</v>
      </c>
      <c r="F183" s="8">
        <f t="shared" ref="F183:F203" si="24">E183*(1-$G$8)</f>
        <v>9.6000000000000014</v>
      </c>
      <c r="G183" s="5"/>
      <c r="H183" s="9">
        <f>F183*G183</f>
        <v>0</v>
      </c>
    </row>
    <row r="184" spans="1:10" x14ac:dyDescent="0.3">
      <c r="A184" s="14" t="s">
        <v>141</v>
      </c>
      <c r="B184" s="7" t="s">
        <v>211</v>
      </c>
      <c r="C184" s="7" t="s">
        <v>142</v>
      </c>
      <c r="D184" s="7">
        <v>1</v>
      </c>
      <c r="E184" s="29">
        <v>25</v>
      </c>
      <c r="F184" s="8">
        <f t="shared" si="24"/>
        <v>20</v>
      </c>
      <c r="G184" s="5"/>
      <c r="H184" s="9">
        <f t="shared" ref="H184:H203" si="25">F184*G184</f>
        <v>0</v>
      </c>
    </row>
    <row r="185" spans="1:10" x14ac:dyDescent="0.3">
      <c r="A185" s="14" t="s">
        <v>143</v>
      </c>
      <c r="B185" s="7" t="s">
        <v>211</v>
      </c>
      <c r="C185" s="7" t="s">
        <v>144</v>
      </c>
      <c r="D185" s="7">
        <v>6</v>
      </c>
      <c r="E185" s="29">
        <v>12</v>
      </c>
      <c r="F185" s="8">
        <f t="shared" si="24"/>
        <v>9.6000000000000014</v>
      </c>
      <c r="G185" s="5"/>
      <c r="H185" s="9">
        <f t="shared" si="25"/>
        <v>0</v>
      </c>
    </row>
    <row r="186" spans="1:10" x14ac:dyDescent="0.3">
      <c r="A186" s="14" t="s">
        <v>145</v>
      </c>
      <c r="B186" s="7" t="s">
        <v>211</v>
      </c>
      <c r="C186" s="7" t="s">
        <v>146</v>
      </c>
      <c r="D186" s="7">
        <v>6</v>
      </c>
      <c r="E186" s="29">
        <v>12</v>
      </c>
      <c r="F186" s="8">
        <f t="shared" si="24"/>
        <v>9.6000000000000014</v>
      </c>
      <c r="G186" s="5"/>
      <c r="H186" s="9">
        <f t="shared" si="25"/>
        <v>0</v>
      </c>
    </row>
    <row r="187" spans="1:10" x14ac:dyDescent="0.3">
      <c r="A187" s="14" t="s">
        <v>147</v>
      </c>
      <c r="B187" s="7" t="s">
        <v>211</v>
      </c>
      <c r="C187" s="7" t="s">
        <v>288</v>
      </c>
      <c r="D187" s="7">
        <v>6</v>
      </c>
      <c r="E187" s="29">
        <v>12</v>
      </c>
      <c r="F187" s="8">
        <f t="shared" si="24"/>
        <v>9.6000000000000014</v>
      </c>
      <c r="G187" s="5"/>
      <c r="H187" s="9">
        <f t="shared" si="25"/>
        <v>0</v>
      </c>
    </row>
    <row r="188" spans="1:10" x14ac:dyDescent="0.3">
      <c r="A188" s="14">
        <v>5582622</v>
      </c>
      <c r="B188" s="7" t="s">
        <v>171</v>
      </c>
      <c r="C188" s="7" t="s">
        <v>289</v>
      </c>
      <c r="D188" s="7">
        <v>6</v>
      </c>
      <c r="E188" s="29">
        <v>13</v>
      </c>
      <c r="F188" s="8">
        <f t="shared" si="24"/>
        <v>10.4</v>
      </c>
      <c r="G188" s="5"/>
      <c r="H188" s="9">
        <f t="shared" si="25"/>
        <v>0</v>
      </c>
    </row>
    <row r="189" spans="1:10" x14ac:dyDescent="0.3">
      <c r="A189" s="14" t="s">
        <v>148</v>
      </c>
      <c r="B189" s="7" t="s">
        <v>211</v>
      </c>
      <c r="C189" s="7" t="s">
        <v>149</v>
      </c>
      <c r="D189" s="7">
        <v>6</v>
      </c>
      <c r="E189" s="29">
        <v>13</v>
      </c>
      <c r="F189" s="8">
        <f t="shared" si="24"/>
        <v>10.4</v>
      </c>
      <c r="G189" s="5"/>
      <c r="H189" s="9">
        <f t="shared" si="25"/>
        <v>0</v>
      </c>
    </row>
    <row r="190" spans="1:10" x14ac:dyDescent="0.3">
      <c r="A190" s="14" t="s">
        <v>150</v>
      </c>
      <c r="B190" s="7" t="s">
        <v>211</v>
      </c>
      <c r="C190" s="7" t="s">
        <v>151</v>
      </c>
      <c r="D190" s="7">
        <v>12</v>
      </c>
      <c r="E190" s="29">
        <v>24</v>
      </c>
      <c r="F190" s="8">
        <f t="shared" si="24"/>
        <v>19.200000000000003</v>
      </c>
      <c r="G190" s="5"/>
      <c r="H190" s="9">
        <f t="shared" si="25"/>
        <v>0</v>
      </c>
    </row>
    <row r="191" spans="1:10" x14ac:dyDescent="0.3">
      <c r="A191" s="14" t="s">
        <v>152</v>
      </c>
      <c r="B191" s="7" t="s">
        <v>211</v>
      </c>
      <c r="C191" s="7" t="s">
        <v>153</v>
      </c>
      <c r="D191" s="7">
        <v>6</v>
      </c>
      <c r="E191" s="29">
        <v>18</v>
      </c>
      <c r="F191" s="8">
        <f t="shared" si="24"/>
        <v>14.4</v>
      </c>
      <c r="G191" s="5"/>
      <c r="H191" s="9">
        <f t="shared" si="25"/>
        <v>0</v>
      </c>
    </row>
    <row r="192" spans="1:10" x14ac:dyDescent="0.3">
      <c r="A192" s="14" t="s">
        <v>154</v>
      </c>
      <c r="B192" s="7" t="s">
        <v>211</v>
      </c>
      <c r="C192" s="7" t="s">
        <v>155</v>
      </c>
      <c r="D192" s="7">
        <v>6</v>
      </c>
      <c r="E192" s="29">
        <v>12</v>
      </c>
      <c r="F192" s="8">
        <f t="shared" si="24"/>
        <v>9.6000000000000014</v>
      </c>
      <c r="G192" s="5"/>
      <c r="H192" s="9">
        <f t="shared" si="25"/>
        <v>0</v>
      </c>
    </row>
    <row r="193" spans="1:8" x14ac:dyDescent="0.3">
      <c r="A193" s="14" t="s">
        <v>156</v>
      </c>
      <c r="B193" s="7" t="s">
        <v>211</v>
      </c>
      <c r="C193" s="7" t="s">
        <v>157</v>
      </c>
      <c r="D193" s="7">
        <v>6</v>
      </c>
      <c r="E193" s="29">
        <v>18</v>
      </c>
      <c r="F193" s="8">
        <f t="shared" si="24"/>
        <v>14.4</v>
      </c>
      <c r="G193" s="5"/>
      <c r="H193" s="9">
        <f t="shared" si="25"/>
        <v>0</v>
      </c>
    </row>
    <row r="194" spans="1:8" x14ac:dyDescent="0.3">
      <c r="A194" s="14">
        <v>5582630</v>
      </c>
      <c r="B194" s="7" t="s">
        <v>171</v>
      </c>
      <c r="C194" s="7" t="s">
        <v>290</v>
      </c>
      <c r="D194" s="7">
        <v>6</v>
      </c>
      <c r="E194" s="29">
        <v>13</v>
      </c>
      <c r="F194" s="8">
        <f t="shared" si="24"/>
        <v>10.4</v>
      </c>
      <c r="G194" s="5"/>
      <c r="H194" s="9">
        <f t="shared" si="25"/>
        <v>0</v>
      </c>
    </row>
    <row r="195" spans="1:8" x14ac:dyDescent="0.3">
      <c r="A195" s="14" t="s">
        <v>158</v>
      </c>
      <c r="B195" s="7" t="s">
        <v>211</v>
      </c>
      <c r="C195" s="7" t="s">
        <v>159</v>
      </c>
      <c r="D195" s="7">
        <v>6</v>
      </c>
      <c r="E195" s="29">
        <v>13</v>
      </c>
      <c r="F195" s="8">
        <f t="shared" si="24"/>
        <v>10.4</v>
      </c>
      <c r="G195" s="5"/>
      <c r="H195" s="9">
        <f t="shared" si="25"/>
        <v>0</v>
      </c>
    </row>
    <row r="196" spans="1:8" x14ac:dyDescent="0.3">
      <c r="A196" s="14" t="s">
        <v>164</v>
      </c>
      <c r="B196" s="7" t="s">
        <v>211</v>
      </c>
      <c r="C196" s="7" t="s">
        <v>165</v>
      </c>
      <c r="D196" s="7">
        <v>6</v>
      </c>
      <c r="E196" s="29">
        <v>10</v>
      </c>
      <c r="F196" s="8">
        <f t="shared" si="24"/>
        <v>8</v>
      </c>
      <c r="G196" s="5"/>
      <c r="H196" s="9">
        <f t="shared" si="25"/>
        <v>0</v>
      </c>
    </row>
    <row r="197" spans="1:8" x14ac:dyDescent="0.3">
      <c r="A197" s="14" t="s">
        <v>162</v>
      </c>
      <c r="B197" s="7" t="s">
        <v>211</v>
      </c>
      <c r="C197" s="7" t="s">
        <v>291</v>
      </c>
      <c r="D197" s="7">
        <v>6</v>
      </c>
      <c r="E197" s="29">
        <v>8</v>
      </c>
      <c r="F197" s="8">
        <f t="shared" si="24"/>
        <v>6.4</v>
      </c>
      <c r="G197" s="5"/>
      <c r="H197" s="9">
        <f t="shared" si="25"/>
        <v>0</v>
      </c>
    </row>
    <row r="198" spans="1:8" x14ac:dyDescent="0.3">
      <c r="A198" s="14" t="s">
        <v>163</v>
      </c>
      <c r="B198" s="7" t="s">
        <v>211</v>
      </c>
      <c r="C198" s="7" t="s">
        <v>292</v>
      </c>
      <c r="D198" s="7">
        <v>6</v>
      </c>
      <c r="E198" s="29">
        <v>12</v>
      </c>
      <c r="F198" s="8">
        <f t="shared" si="24"/>
        <v>9.6000000000000014</v>
      </c>
      <c r="G198" s="5"/>
      <c r="H198" s="9">
        <f t="shared" si="25"/>
        <v>0</v>
      </c>
    </row>
    <row r="199" spans="1:8" x14ac:dyDescent="0.3">
      <c r="A199" s="14" t="s">
        <v>160</v>
      </c>
      <c r="B199" s="7" t="s">
        <v>211</v>
      </c>
      <c r="C199" s="7" t="s">
        <v>161</v>
      </c>
      <c r="D199" s="7">
        <v>6</v>
      </c>
      <c r="E199" s="29">
        <v>18</v>
      </c>
      <c r="F199" s="8">
        <f t="shared" si="24"/>
        <v>14.4</v>
      </c>
      <c r="G199" s="5"/>
      <c r="H199" s="9">
        <f t="shared" si="25"/>
        <v>0</v>
      </c>
    </row>
    <row r="200" spans="1:8" x14ac:dyDescent="0.3">
      <c r="A200" s="14">
        <v>5582651</v>
      </c>
      <c r="B200" s="7" t="s">
        <v>171</v>
      </c>
      <c r="C200" s="7" t="s">
        <v>293</v>
      </c>
      <c r="D200" s="7">
        <v>6</v>
      </c>
      <c r="E200" s="29">
        <v>20</v>
      </c>
      <c r="F200" s="8">
        <f t="shared" si="24"/>
        <v>16</v>
      </c>
      <c r="G200" s="5"/>
      <c r="H200" s="9">
        <f t="shared" si="25"/>
        <v>0</v>
      </c>
    </row>
    <row r="201" spans="1:8" x14ac:dyDescent="0.3">
      <c r="A201" s="14" t="s">
        <v>166</v>
      </c>
      <c r="B201" s="7" t="s">
        <v>211</v>
      </c>
      <c r="C201" s="7" t="s">
        <v>167</v>
      </c>
      <c r="D201" s="7">
        <v>6</v>
      </c>
      <c r="E201" s="29">
        <v>16</v>
      </c>
      <c r="F201" s="8">
        <f t="shared" si="24"/>
        <v>12.8</v>
      </c>
      <c r="G201" s="5"/>
      <c r="H201" s="9">
        <f t="shared" si="25"/>
        <v>0</v>
      </c>
    </row>
    <row r="202" spans="1:8" x14ac:dyDescent="0.3">
      <c r="A202" s="14" t="s">
        <v>168</v>
      </c>
      <c r="B202" s="7" t="s">
        <v>211</v>
      </c>
      <c r="C202" s="7" t="s">
        <v>294</v>
      </c>
      <c r="D202" s="7">
        <v>1</v>
      </c>
      <c r="E202" s="29">
        <v>90</v>
      </c>
      <c r="F202" s="8">
        <f t="shared" si="24"/>
        <v>72</v>
      </c>
      <c r="G202" s="5"/>
      <c r="H202" s="9">
        <f t="shared" si="25"/>
        <v>0</v>
      </c>
    </row>
    <row r="203" spans="1:8" x14ac:dyDescent="0.3">
      <c r="A203" s="14" t="s">
        <v>169</v>
      </c>
      <c r="B203" s="7" t="s">
        <v>211</v>
      </c>
      <c r="C203" s="7" t="s">
        <v>170</v>
      </c>
      <c r="D203" s="7">
        <v>1</v>
      </c>
      <c r="E203" s="29">
        <v>90</v>
      </c>
      <c r="F203" s="8">
        <f t="shared" si="24"/>
        <v>72</v>
      </c>
      <c r="G203" s="5"/>
      <c r="H203" s="9">
        <f t="shared" si="25"/>
        <v>0</v>
      </c>
    </row>
  </sheetData>
  <mergeCells count="1">
    <mergeCell ref="A182:H182"/>
  </mergeCells>
  <conditionalFormatting sqref="B4 B8:B9">
    <cfRule type="duplicateValues" dxfId="3" priority="9"/>
  </conditionalFormatting>
  <conditionalFormatting sqref="B10">
    <cfRule type="duplicateValues" dxfId="2" priority="3"/>
  </conditionalFormatting>
  <conditionalFormatting sqref="B6:B7">
    <cfRule type="duplicateValues" dxfId="1" priority="12"/>
  </conditionalFormatting>
  <conditionalFormatting sqref="B5">
    <cfRule type="duplicateValues" dxfId="0" priority="1"/>
  </conditionalFormatting>
  <pageMargins left="0.7" right="0.7" top="0.78740157499999996" bottom="0.78740157499999996" header="0.3" footer="0.3"/>
  <pageSetup paperSize="9" scale="52" orientation="portrait" r:id="rId1"/>
  <rowBreaks count="3" manualBreakCount="3">
    <brk id="72" max="16383" man="1"/>
    <brk id="84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Bestellfomular Rennlauf</vt:lpstr>
      <vt:lpstr>'Bestellfomular Rennlauf'!Druckbereich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2021-11-23T04:26:49Z</dcterms:modified>
</cp:coreProperties>
</file>